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ΑΝΑΡΤΗΣΗ ΠΡΟΣΩΡΙΝΩΝ ΠΙΝΑΚΩΝ ΝΟ.2\"/>
    </mc:Choice>
  </mc:AlternateContent>
  <xr:revisionPtr revIDLastSave="0" documentId="13_ncr:1_{2B67D363-887C-41DA-A635-AECAE9AF59F0}" xr6:coauthVersionLast="47" xr6:coauthVersionMax="47" xr10:uidLastSave="{00000000-0000-0000-0000-000000000000}"/>
  <bookViews>
    <workbookView xWindow="-108" yWindow="-108" windowWidth="23256" windowHeight="12576" xr2:uid="{384116ED-C911-4D6A-97F1-0794CEFF47F1}"/>
  </bookViews>
  <sheets>
    <sheet name="ΠΕ ΑΚΤΙΝΟΦΥΣΙΚΩΝ ΕΠΙΤΥΧΟΝΤΕΣ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" i="1" l="1"/>
  <c r="S2" i="1"/>
  <c r="Q2" i="1"/>
  <c r="O2" i="1"/>
  <c r="M2" i="1"/>
  <c r="K2" i="1"/>
  <c r="I2" i="1"/>
  <c r="G2" i="1"/>
  <c r="E2" i="1"/>
  <c r="C2" i="1" l="1"/>
</calcChain>
</file>

<file path=xl/sharedStrings.xml><?xml version="1.0" encoding="utf-8"?>
<sst xmlns="http://schemas.openxmlformats.org/spreadsheetml/2006/main" count="24" uniqueCount="17">
  <si>
    <t>αα</t>
  </si>
  <si>
    <t>ΑΡΙΘΜΟΣ ΠΡΩΤΟΚΟΛΛΟΥ</t>
  </si>
  <si>
    <t>ΣΥΝΟΛΟ</t>
  </si>
  <si>
    <t>Βαθμός Πτυχίου</t>
  </si>
  <si>
    <t>Μόρια Πτυχίου (έως 20 μόρια)</t>
  </si>
  <si>
    <t>Γνώση Ξένης Γλώσσας</t>
  </si>
  <si>
    <t>Μόρια</t>
  </si>
  <si>
    <t>Κατοχή Μεταπτυχιακού Τίτλου ή Κατοχή Διδακτορικού Τίτλου</t>
  </si>
  <si>
    <t>Προϋπηρεσία (0-30 μήνες) Ανάλογα με τους μήνες</t>
  </si>
  <si>
    <t>Συνέντευξη</t>
  </si>
  <si>
    <t>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</si>
  <si>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</si>
  <si>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</si>
  <si>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</si>
  <si>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 xml:space="preserve">2106/08.04.2025 </t>
  </si>
  <si>
    <t>C2</t>
  </si>
  <si>
    <t>Msc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</si>
</sst>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Calibri"/>
      <family val="2"/>
    </font>
    <font>
      <b/>
      <sz val="10"/>
      <color rgb="FF222222"/>
      <name val="Calibri"/>
      <family val="2"/>
      <charset val="161"/>
    </font>
    <font>
      <sz val="10"/>
      <color theme="1"/>
      <name val="Calibri"/>
      <family val="2"/>
    </font>
    <font>
      <sz val="10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F2DCD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1" xfId="0" applyFill="1" applyBorder="1"/>
    <xf numFmtId="0" fontId="0" fillId="4" borderId="1" xfId="0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71D0A-A423-409B-A348-2F461FA2C487}">
  <dimension ref="A1:U2"/>
  <sheetViews>
    <sheetView tabSelected="1" workbookViewId="0">
      <selection activeCell="B1" sqref="B1:B1048576"/>
    </sheetView>
  </sheetViews>
  <sheetFormatPr defaultRowHeight="14.4" x14ac:dyDescent="0.3"/>
  <cols>
    <col min="2" max="2" width="18.77734375" customWidth="1"/>
  </cols>
  <sheetData>
    <row r="1" spans="1:21" ht="115.2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  <c r="G1" s="4" t="s">
        <v>6</v>
      </c>
      <c r="H1" s="2" t="s">
        <v>7</v>
      </c>
      <c r="I1" s="4" t="s">
        <v>6</v>
      </c>
      <c r="J1" s="2" t="s">
        <v>8</v>
      </c>
      <c r="K1" s="4" t="s">
        <v>6</v>
      </c>
      <c r="L1" s="2" t="s">
        <v>9</v>
      </c>
      <c r="M1" s="4" t="s">
        <v>6</v>
      </c>
      <c r="N1" s="2" t="s">
        <v>10</v>
      </c>
      <c r="O1" s="4" t="s">
        <v>6</v>
      </c>
      <c r="P1" s="2" t="s">
        <v>11</v>
      </c>
      <c r="Q1" s="5" t="s">
        <v>6</v>
      </c>
      <c r="R1" s="6" t="s">
        <v>12</v>
      </c>
      <c r="S1" s="5" t="s">
        <v>6</v>
      </c>
      <c r="T1" s="6" t="s">
        <v>13</v>
      </c>
      <c r="U1" s="7" t="s">
        <v>6</v>
      </c>
    </row>
    <row r="2" spans="1:21" x14ac:dyDescent="0.3">
      <c r="A2" s="8">
        <v>1</v>
      </c>
      <c r="B2" s="9" t="s">
        <v>14</v>
      </c>
      <c r="C2" s="10">
        <f>E2+G2+I2+K2+M2+O2+Q2+S2+U2</f>
        <v>46</v>
      </c>
      <c r="D2" s="11">
        <v>6.73</v>
      </c>
      <c r="E2" s="12">
        <f>IF(D2&gt;=8.5, 15, IF(D2&gt;=7.5, 10, IF(D2&gt;=6.5, 5, 0)))</f>
        <v>5</v>
      </c>
      <c r="F2" s="11" t="s">
        <v>15</v>
      </c>
      <c r="G2" s="12" t="str">
        <f>IF(F2="B2", "1", IF(F2="C1", "2", IF(F2="C2","5",0)))</f>
        <v>5</v>
      </c>
      <c r="H2" s="11" t="s">
        <v>16</v>
      </c>
      <c r="I2" s="12" t="str">
        <f>IF(H2="Msc", "5", IF(H2="PHD", "10","0"))</f>
        <v>5</v>
      </c>
      <c r="J2" s="11">
        <v>30</v>
      </c>
      <c r="K2" s="12">
        <f>IF(J2&lt;=30, J2, IF(J2&gt;30, 30))</f>
        <v>30</v>
      </c>
      <c r="L2" s="11">
        <v>0</v>
      </c>
      <c r="M2" s="12">
        <f>IF(L2&lt;=30, L2, IF(L2&gt;30, 30))</f>
        <v>0</v>
      </c>
      <c r="N2" s="11">
        <v>1</v>
      </c>
      <c r="O2" s="12">
        <f>IF(N2&lt;=4, N2, IF(N2&gt;4, (N2-4)*2+4))</f>
        <v>1</v>
      </c>
      <c r="P2" s="11"/>
      <c r="Q2" s="12">
        <f>IF(P2="ΑΜΕΑ &gt;= 50%", "2", IF(P2="ΑΜΕΑ &lt; 50%", "0",))</f>
        <v>0</v>
      </c>
      <c r="R2" s="11"/>
      <c r="S2" s="12">
        <f>IF(R2="ΝΑΙ", "2", IF(R2="ΟΧΙ", "0",))</f>
        <v>0</v>
      </c>
      <c r="T2" s="8"/>
      <c r="U2" s="12">
        <f>IF(T2="ΝΑΙ", "2", IF(T2="ΟΧΙ", "0",))</f>
        <v>0</v>
      </c>
    </row>
  </sheetData>
  <dataValidations count="4">
    <dataValidation type="list" allowBlank="1" showErrorMessage="1" sqref="P2" xr:uid="{EFD14D01-8DB9-4142-8448-DF097BB8225C}">
      <formula1>"ΑΜΕΑ &gt;= 50%,ΑΜΕΑ &lt; 50%"</formula1>
    </dataValidation>
    <dataValidation type="list" allowBlank="1" showErrorMessage="1" sqref="R2" xr:uid="{171B1EA0-1BC5-4198-BEDF-EE3BA27913F1}">
      <formula1>"ΝΑΙ,ΟΧΙ"</formula1>
    </dataValidation>
    <dataValidation type="list" allowBlank="1" showErrorMessage="1" sqref="H2" xr:uid="{73030E3B-35A0-4380-B772-3179B26E711C}">
      <formula1>"Msc,PHD"</formula1>
    </dataValidation>
    <dataValidation type="list" allowBlank="1" showErrorMessage="1" sqref="F2" xr:uid="{516CA10A-5429-4277-A369-88359BD509C7}">
      <formula1>"B2,C1,C2"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 ΑΚΤΙΝΟΦΥΣΙΚΩΝ ΕΠΙΤΥΧΟΝΤΕΣ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2025-04-15T09:02:06Z</dcterms:created>
  <dcterms:modified xsi:type="dcterms:W3CDTF">2025-04-15T09:04:31Z</dcterms:modified>
</cp:coreProperties>
</file>