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ommon\Desktop\"/>
    </mc:Choice>
  </mc:AlternateContent>
  <xr:revisionPtr revIDLastSave="0" documentId="8_{256AF289-1204-4269-AA46-8B166A01532F}" xr6:coauthVersionLast="47" xr6:coauthVersionMax="47" xr10:uidLastSave="{00000000-0000-0000-0000-000000000000}"/>
  <bookViews>
    <workbookView xWindow="-108" yWindow="-108" windowWidth="23256" windowHeight="12576" activeTab="2" xr2:uid="{8AA1A758-48FE-4035-B375-DE26660838F7}"/>
  </bookViews>
  <sheets>
    <sheet name="ΔΕ ΕΠΙΤΥΧΟΝΤΕΣ " sheetId="1" r:id="rId1"/>
    <sheet name="ΔΕ ΕΠΙΛΑΧΟΝΤΕΣ " sheetId="2" r:id="rId2"/>
    <sheet name="ΔΕ ΑΠΟΡΡΙΠΤΕΟΙ 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1" i="2" l="1"/>
  <c r="O21" i="2"/>
  <c r="E21" i="2" s="1"/>
  <c r="M21" i="2"/>
  <c r="K21" i="2"/>
  <c r="I21" i="2"/>
  <c r="G21" i="2"/>
  <c r="Q20" i="2"/>
  <c r="E20" i="2" s="1"/>
  <c r="O20" i="2"/>
  <c r="M20" i="2"/>
  <c r="K20" i="2"/>
  <c r="I20" i="2"/>
  <c r="G20" i="2"/>
  <c r="Q19" i="2"/>
  <c r="O19" i="2"/>
  <c r="E19" i="2" s="1"/>
  <c r="M19" i="2"/>
  <c r="K19" i="2"/>
  <c r="I19" i="2"/>
  <c r="G19" i="2"/>
  <c r="Q18" i="2"/>
  <c r="O18" i="2"/>
  <c r="M18" i="2"/>
  <c r="K18" i="2"/>
  <c r="I18" i="2"/>
  <c r="G18" i="2"/>
  <c r="E18" i="2"/>
  <c r="Q17" i="2"/>
  <c r="O17" i="2"/>
  <c r="M17" i="2"/>
  <c r="K17" i="2"/>
  <c r="I17" i="2"/>
  <c r="G17" i="2"/>
  <c r="E17" i="2"/>
  <c r="Q16" i="2"/>
  <c r="E16" i="2" s="1"/>
  <c r="O16" i="2"/>
  <c r="M16" i="2"/>
  <c r="K16" i="2"/>
  <c r="I16" i="2"/>
  <c r="G16" i="2"/>
  <c r="Q15" i="2"/>
  <c r="O15" i="2"/>
  <c r="E15" i="2" s="1"/>
  <c r="M15" i="2"/>
  <c r="K15" i="2"/>
  <c r="I15" i="2"/>
  <c r="G15" i="2"/>
  <c r="Q14" i="2"/>
  <c r="O14" i="2"/>
  <c r="K14" i="2"/>
  <c r="I14" i="2"/>
  <c r="G14" i="2"/>
  <c r="E14" i="2"/>
  <c r="Q13" i="2"/>
  <c r="E13" i="2" s="1"/>
  <c r="O13" i="2"/>
  <c r="M13" i="2"/>
  <c r="K13" i="2"/>
  <c r="I13" i="2"/>
  <c r="G13" i="2"/>
  <c r="Q12" i="2"/>
  <c r="O12" i="2"/>
  <c r="E12" i="2" s="1"/>
  <c r="M12" i="2"/>
  <c r="K12" i="2"/>
  <c r="I12" i="2"/>
  <c r="G12" i="2"/>
  <c r="Q11" i="2"/>
  <c r="O11" i="2"/>
  <c r="M11" i="2"/>
  <c r="K11" i="2"/>
  <c r="I11" i="2"/>
  <c r="G11" i="2"/>
  <c r="E11" i="2"/>
  <c r="Q10" i="2"/>
  <c r="O10" i="2"/>
  <c r="M10" i="2"/>
  <c r="K10" i="2"/>
  <c r="I10" i="2"/>
  <c r="G10" i="2"/>
  <c r="E10" i="2"/>
  <c r="Q9" i="2"/>
  <c r="E9" i="2" s="1"/>
  <c r="O9" i="2"/>
  <c r="M9" i="2"/>
  <c r="K9" i="2"/>
  <c r="I9" i="2"/>
  <c r="G9" i="2"/>
  <c r="Q8" i="2"/>
  <c r="O8" i="2"/>
  <c r="E8" i="2" s="1"/>
  <c r="M8" i="2"/>
  <c r="K8" i="2"/>
  <c r="I8" i="2"/>
  <c r="G8" i="2"/>
  <c r="Q7" i="2"/>
  <c r="O7" i="2"/>
  <c r="M7" i="2"/>
  <c r="K7" i="2"/>
  <c r="I7" i="2"/>
  <c r="G7" i="2"/>
  <c r="E7" i="2"/>
  <c r="Q6" i="2"/>
  <c r="O6" i="2"/>
  <c r="M6" i="2"/>
  <c r="K6" i="2"/>
  <c r="I6" i="2"/>
  <c r="G6" i="2"/>
  <c r="E6" i="2"/>
  <c r="Q5" i="2"/>
  <c r="E5" i="2" s="1"/>
  <c r="O5" i="2"/>
  <c r="M5" i="2"/>
  <c r="K5" i="2"/>
  <c r="I5" i="2"/>
  <c r="G5" i="2"/>
  <c r="Q4" i="2"/>
  <c r="O4" i="2"/>
  <c r="E4" i="2" s="1"/>
  <c r="M4" i="2"/>
  <c r="K4" i="2"/>
  <c r="I4" i="2"/>
  <c r="G4" i="2"/>
  <c r="Q3" i="2"/>
  <c r="O3" i="2"/>
  <c r="M3" i="2"/>
  <c r="K3" i="2"/>
  <c r="I3" i="2"/>
  <c r="G3" i="2"/>
  <c r="E3" i="2"/>
  <c r="Q5" i="1"/>
  <c r="O5" i="1"/>
  <c r="E5" i="1" s="1"/>
  <c r="M5" i="1"/>
  <c r="K5" i="1"/>
  <c r="I5" i="1"/>
  <c r="G5" i="1"/>
  <c r="Q4" i="1"/>
  <c r="E4" i="1" s="1"/>
  <c r="O4" i="1"/>
  <c r="M4" i="1"/>
  <c r="I4" i="1"/>
  <c r="G4" i="1"/>
  <c r="Q3" i="1"/>
  <c r="O3" i="1"/>
  <c r="M3" i="1"/>
  <c r="K3" i="1"/>
  <c r="I3" i="1"/>
  <c r="G3" i="1"/>
  <c r="E3" i="1"/>
  <c r="Q2" i="1"/>
  <c r="O2" i="1"/>
  <c r="E2" i="1" s="1"/>
  <c r="M2" i="1"/>
  <c r="K2" i="1"/>
  <c r="I2" i="1"/>
  <c r="G2" i="1"/>
</calcChain>
</file>

<file path=xl/sharedStrings.xml><?xml version="1.0" encoding="utf-8"?>
<sst xmlns="http://schemas.openxmlformats.org/spreadsheetml/2006/main" count="180" uniqueCount="101">
  <si>
    <t>αα</t>
  </si>
  <si>
    <t>ΟΝΟΜΑΤΕΠΩΝΥΜΟ</t>
  </si>
  <si>
    <t xml:space="preserve">ΟΝΟΜΑ ΠΑΤΡΟΣ </t>
  </si>
  <si>
    <t xml:space="preserve">ΑΡΙΘΜΟΣ ΠΡΩΤΟΚΟΛΛΟΥ </t>
  </si>
  <si>
    <t>ΣΥΝΟΛΟ</t>
  </si>
  <si>
    <t>Απολυτήριο Λυκείου</t>
  </si>
  <si>
    <t>Μόρια Πτυχίου (10 έως 20 ανάλογα με τον βαθμό του Απολυτηρίου)</t>
  </si>
  <si>
    <t>Προϋπηρεσία (0-30 μήνες) Ανάλογα με τους μήνες</t>
  </si>
  <si>
    <t>Μόρια</t>
  </si>
  <si>
    <t>Συνέντευξη</t>
  </si>
  <si>
    <t xml:space="preserve">
Οικογενειακή Κατάσταση - Παιδιά</t>
  </si>
  <si>
    <t>Μονογονεϊκότητα</t>
  </si>
  <si>
    <t>Τέκνο Πολύτεκνης Οικογένειας</t>
  </si>
  <si>
    <t>Τ… Α…</t>
  </si>
  <si>
    <t xml:space="preserve">Ε... </t>
  </si>
  <si>
    <t>6088/10.10.2025</t>
  </si>
  <si>
    <t>ΟΧΙ</t>
  </si>
  <si>
    <t>Χ… Κ…</t>
  </si>
  <si>
    <t xml:space="preserve">Δ... </t>
  </si>
  <si>
    <t>6149/13.10.2025</t>
  </si>
  <si>
    <t xml:space="preserve">Σ...Γ... </t>
  </si>
  <si>
    <t>6150/13.10.2025</t>
  </si>
  <si>
    <t>Χ... Β…</t>
  </si>
  <si>
    <t>Λ…</t>
  </si>
  <si>
    <t>5923/07.10.2025</t>
  </si>
  <si>
    <t xml:space="preserve">ΕΠΙΛΑΧΟΝΤΕΣ </t>
  </si>
  <si>
    <t>Τ... Θ…</t>
  </si>
  <si>
    <t>Ν…</t>
  </si>
  <si>
    <t>6155/13.10.2025</t>
  </si>
  <si>
    <t>Β... Α…</t>
  </si>
  <si>
    <t>Β…</t>
  </si>
  <si>
    <t>6092/10.10.2025</t>
  </si>
  <si>
    <t>ΝΑΙ</t>
  </si>
  <si>
    <t>Κ... Ε…</t>
  </si>
  <si>
    <t>Δ…</t>
  </si>
  <si>
    <t>6138/13.10.2025</t>
  </si>
  <si>
    <t>Χ... Θ…</t>
  </si>
  <si>
    <t>Ι…</t>
  </si>
  <si>
    <t>6013/09.10.2025</t>
  </si>
  <si>
    <t>Ν... Π…</t>
  </si>
  <si>
    <t xml:space="preserve">Ι... </t>
  </si>
  <si>
    <t xml:space="preserve">6031/09.10.2025 </t>
  </si>
  <si>
    <t>Σ... Κ…</t>
  </si>
  <si>
    <t>Σ…</t>
  </si>
  <si>
    <t>6175/13.10.2025</t>
  </si>
  <si>
    <t>Δ... Ι…</t>
  </si>
  <si>
    <t>Α…</t>
  </si>
  <si>
    <t>6271/15.10.2025</t>
  </si>
  <si>
    <t>Α... Θ…</t>
  </si>
  <si>
    <t>Π…</t>
  </si>
  <si>
    <t>6183/13.10.2025</t>
  </si>
  <si>
    <t>Π... Κ…</t>
  </si>
  <si>
    <t>6333/16.10.2025</t>
  </si>
  <si>
    <t>Τ... Γ…</t>
  </si>
  <si>
    <t>5949/08.10.2025</t>
  </si>
  <si>
    <t>Γ... Π…</t>
  </si>
  <si>
    <t>Γ…</t>
  </si>
  <si>
    <t>6134/10.10.2025</t>
  </si>
  <si>
    <t>Κ.. Μ…</t>
  </si>
  <si>
    <t>Χ…</t>
  </si>
  <si>
    <t xml:space="preserve">6029/09.10.2025 </t>
  </si>
  <si>
    <t xml:space="preserve">Κ... Δ... </t>
  </si>
  <si>
    <t>Μ…</t>
  </si>
  <si>
    <t>5993/09.10.2025</t>
  </si>
  <si>
    <t>Γ... Δ…</t>
  </si>
  <si>
    <t>6331/16.10.2025</t>
  </si>
  <si>
    <t xml:space="preserve">Θ... </t>
  </si>
  <si>
    <t>6209/13.10.2025</t>
  </si>
  <si>
    <t>Ξ... Μ…</t>
  </si>
  <si>
    <t>6181/13.10.2025</t>
  </si>
  <si>
    <t>Σ... Π…</t>
  </si>
  <si>
    <t xml:space="preserve">Ν... </t>
  </si>
  <si>
    <t>6131/10.10.2025</t>
  </si>
  <si>
    <t>Υ... Ε…</t>
  </si>
  <si>
    <t>6028/09.10.2025</t>
  </si>
  <si>
    <t>Π... Μ…</t>
  </si>
  <si>
    <t>5942/08.10.2025</t>
  </si>
  <si>
    <t xml:space="preserve">ΑΠΟΡΡΙΠΤΕΟΙ </t>
  </si>
  <si>
    <t xml:space="preserve">ΑΙΤΙΟΛΟΓΙΑ ΑΠΟΡΡΙΨΗΣ </t>
  </si>
  <si>
    <t>ΑΡ.ΠΡΩΤ.</t>
  </si>
  <si>
    <t>6172/13.10.2025</t>
  </si>
  <si>
    <t xml:space="preserve">ΤΟ CV ΔΕΝ ΕΧΕΙ ΨΗΦΙΑΚΗ ΒΕΒΑΙΩΣΗ ΕΓΓΡΑΦΟΥ </t>
  </si>
  <si>
    <t>6124/10.10.2025</t>
  </si>
  <si>
    <t>6103/10.10.2025</t>
  </si>
  <si>
    <t>6270/15.10.2025</t>
  </si>
  <si>
    <t>6102/10.10.2025</t>
  </si>
  <si>
    <t>6207/13.10.2025</t>
  </si>
  <si>
    <t>ΕΛΛΕΙΨΗ ΠΙΣΤΟΠΟΙ-ΗΣΗΣ Η/Υ /ΕΛΛΕΙΨΗ ΨΗΦΙΑΚΗΣ ΒΕΒΑΙΩΣΗΣ ΕΓΓΡΑΦΟΥ ΣΤΟ CV</t>
  </si>
  <si>
    <t>6023/09.10.2025</t>
  </si>
  <si>
    <t>6144/13.10.2025</t>
  </si>
  <si>
    <t>5968/08.10.2025</t>
  </si>
  <si>
    <t>6156/13.10.2025</t>
  </si>
  <si>
    <t>6269/15.10.2025</t>
  </si>
  <si>
    <t>5943/08.10.2025</t>
  </si>
  <si>
    <t>6327/16.10.2025</t>
  </si>
  <si>
    <t>ΕΛΛΕΙΨΗ ΥΠΕΥΘΥΝΩΝ ΔΗΛΩΣΕΩΝ/ΜΗ   ΠΡΟΣΚΟΜΙΣΗ CV</t>
  </si>
  <si>
    <r>
      <rPr>
        <b/>
        <sz val="10"/>
        <color theme="1"/>
        <rFont val="Times New Roman"/>
        <family val="1"/>
        <charset val="161"/>
      </rPr>
      <t>ΔΕΝ ΠΡΟΣΗΛΘΕ ΣΤΗΝ  ΣΥΝΕΝΤΕΥΞΗ</t>
    </r>
    <r>
      <rPr>
        <b/>
        <sz val="11"/>
        <color theme="1"/>
        <rFont val="Times New Roman"/>
        <family val="1"/>
        <charset val="161"/>
      </rPr>
      <t xml:space="preserve"> </t>
    </r>
  </si>
  <si>
    <t xml:space="preserve">ΕΛΛΕΙΨΗ ΠΙΣΤΟΠΟΙΗΣΗΣ Η/Υ </t>
  </si>
  <si>
    <t xml:space="preserve">ΥΠΕΥΘΥΝΗ ΔΗΛΩΣΗ ΑΝΕΥ ΓΝΗΣΙΟΥ ΥΠΟΓΡΑΦΗΣ </t>
  </si>
  <si>
    <t xml:space="preserve">ΕΧΕΙ ΥΠΟΒΑΛΕΙ ΑΙΤΗΣΗ ΚΑΙ ΓΙΑ ΠΕ ΔΙΟΙΚ. ΜΕ ΠΡΟΓΕΝΕΣΤΕΡΗ ΗΜΕΡΟΜΗΝΙΑ. ΠΕΡΙΛΑΜΒΑΝΕΤΑΙ ΣΤΟΥΣ ΠΙΝΑΚΕΣ ΤΩΝ ΠΕ ΔΙΟΙΚ. </t>
  </si>
  <si>
    <t xml:space="preserve"> ΕΛΛΕΙΨΗ ΥΠΕΥΘΥΝΗΣ ΔΗΛΩΣΗΣ ΠΕΡΙ ΜΕ ΚΑΤΑΔΙΚΗΣ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</si>
</sst>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charset val="161"/>
      <scheme val="minor"/>
    </font>
    <font>
      <b/>
      <sz val="10"/>
      <color rgb="FF000000"/>
      <name val="Aptos Narrow"/>
      <family val="2"/>
      <charset val="161"/>
      <scheme val="minor"/>
    </font>
    <font>
      <b/>
      <sz val="11"/>
      <color theme="1"/>
      <name val="Calibri"/>
      <family val="2"/>
    </font>
    <font>
      <b/>
      <sz val="10"/>
      <color theme="1"/>
      <name val="Aptos Narrow"/>
      <family val="2"/>
      <scheme val="minor"/>
    </font>
    <font>
      <b/>
      <sz val="10"/>
      <color rgb="FF000000"/>
      <name val="Calibri"/>
      <family val="2"/>
      <charset val="161"/>
    </font>
    <font>
      <b/>
      <sz val="10"/>
      <color rgb="FF222222"/>
      <name val="Calibri"/>
      <family val="2"/>
      <charset val="161"/>
    </font>
    <font>
      <sz val="10"/>
      <color theme="1"/>
      <name val="Aptos Narrow"/>
      <family val="2"/>
      <scheme val="minor"/>
    </font>
    <font>
      <sz val="10"/>
      <color rgb="FF222222"/>
      <name val="Arial"/>
      <family val="2"/>
    </font>
    <font>
      <sz val="10"/>
      <color theme="1"/>
      <name val="Times New Roman"/>
      <family val="1"/>
      <charset val="161"/>
    </font>
    <font>
      <sz val="10"/>
      <color rgb="FF222222"/>
      <name val="Times New Roman"/>
      <family val="1"/>
      <charset val="161"/>
    </font>
    <font>
      <sz val="10"/>
      <color rgb="FF000000"/>
      <name val="Aptos Narrow"/>
      <family val="2"/>
      <scheme val="minor"/>
    </font>
    <font>
      <sz val="11"/>
      <color theme="1"/>
      <name val="Times New Roman"/>
      <family val="1"/>
      <charset val="161"/>
    </font>
    <font>
      <sz val="10"/>
      <color theme="1"/>
      <name val="Aptos Narrow"/>
      <family val="2"/>
      <charset val="161"/>
      <scheme val="minor"/>
    </font>
    <font>
      <sz val="10"/>
      <color rgb="FF222222"/>
      <name val="Arial"/>
      <family val="2"/>
      <charset val="161"/>
    </font>
    <font>
      <sz val="11"/>
      <color theme="1"/>
      <name val="Aptos Narrow"/>
      <family val="2"/>
      <scheme val="minor"/>
    </font>
    <font>
      <b/>
      <sz val="10"/>
      <color theme="1"/>
      <name val="Times New Roman"/>
      <family val="1"/>
      <charset val="161"/>
    </font>
    <font>
      <b/>
      <sz val="10"/>
      <color rgb="FF000000"/>
      <name val="Times New Roman"/>
      <family val="1"/>
      <charset val="161"/>
    </font>
    <font>
      <sz val="10"/>
      <color rgb="FF000000"/>
      <name val="Times New Roman"/>
      <family val="1"/>
      <charset val="161"/>
    </font>
    <font>
      <b/>
      <sz val="11"/>
      <color theme="1"/>
      <name val="Times New Roman"/>
      <family val="1"/>
      <charset val="161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7B7B7"/>
        <bgColor rgb="FFB7B7B7"/>
      </patternFill>
    </fill>
    <fill>
      <patternFill patternType="solid">
        <fgColor rgb="FFF2DCDB"/>
        <bgColor rgb="FFF2DCDB"/>
      </patternFill>
    </fill>
    <fill>
      <patternFill patternType="solid">
        <fgColor theme="0"/>
        <bgColor rgb="FFB7B7B7"/>
      </patternFill>
    </fill>
    <fill>
      <patternFill patternType="solid">
        <fgColor theme="0"/>
        <bgColor rgb="FFF2DCDB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B7B7B7"/>
      </patternFill>
    </fill>
    <fill>
      <patternFill patternType="solid">
        <fgColor theme="0" tint="-4.9989318521683403E-2"/>
        <bgColor rgb="FFF2DCDB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2" borderId="1" xfId="0" applyFont="1" applyFill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/>
    <xf numFmtId="0" fontId="5" fillId="4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right"/>
    </xf>
    <xf numFmtId="0" fontId="0" fillId="2" borderId="2" xfId="0" applyFill="1" applyBorder="1"/>
    <xf numFmtId="0" fontId="0" fillId="2" borderId="2" xfId="0" applyFill="1" applyBorder="1" applyAlignment="1">
      <alignment horizontal="left"/>
    </xf>
    <xf numFmtId="0" fontId="6" fillId="5" borderId="2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7" fillId="6" borderId="2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 vertical="center" wrapText="1"/>
    </xf>
    <xf numFmtId="0" fontId="10" fillId="2" borderId="2" xfId="0" applyFont="1" applyFill="1" applyBorder="1"/>
    <xf numFmtId="0" fontId="0" fillId="6" borderId="2" xfId="0" applyFill="1" applyBorder="1"/>
    <xf numFmtId="0" fontId="8" fillId="7" borderId="2" xfId="0" applyFont="1" applyFill="1" applyBorder="1"/>
    <xf numFmtId="0" fontId="12" fillId="8" borderId="2" xfId="0" applyFont="1" applyFill="1" applyBorder="1" applyAlignment="1">
      <alignment horizontal="center"/>
    </xf>
    <xf numFmtId="0" fontId="12" fillId="7" borderId="2" xfId="0" applyFont="1" applyFill="1" applyBorder="1" applyAlignment="1">
      <alignment horizontal="center"/>
    </xf>
    <xf numFmtId="0" fontId="13" fillId="9" borderId="2" xfId="0" applyFont="1" applyFill="1" applyBorder="1" applyAlignment="1">
      <alignment horizontal="center"/>
    </xf>
    <xf numFmtId="0" fontId="13" fillId="6" borderId="2" xfId="0" applyFont="1" applyFill="1" applyBorder="1" applyAlignment="1">
      <alignment horizontal="center"/>
    </xf>
    <xf numFmtId="0" fontId="8" fillId="7" borderId="2" xfId="0" applyFont="1" applyFill="1" applyBorder="1" applyAlignment="1">
      <alignment horizontal="center" vertical="center" wrapText="1"/>
    </xf>
    <xf numFmtId="0" fontId="9" fillId="9" borderId="2" xfId="0" applyFont="1" applyFill="1" applyBorder="1" applyAlignment="1">
      <alignment horizontal="center" vertical="center" wrapText="1"/>
    </xf>
    <xf numFmtId="0" fontId="6" fillId="7" borderId="2" xfId="0" applyFont="1" applyFill="1" applyBorder="1" applyAlignment="1">
      <alignment horizontal="center"/>
    </xf>
    <xf numFmtId="0" fontId="6" fillId="8" borderId="2" xfId="0" applyFont="1" applyFill="1" applyBorder="1" applyAlignment="1">
      <alignment horizontal="center"/>
    </xf>
    <xf numFmtId="0" fontId="7" fillId="9" borderId="2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12" fillId="5" borderId="2" xfId="0" applyFont="1" applyFill="1" applyBorder="1" applyAlignment="1">
      <alignment horizontal="center"/>
    </xf>
    <xf numFmtId="0" fontId="12" fillId="2" borderId="2" xfId="0" applyFont="1" applyFill="1" applyBorder="1" applyAlignment="1">
      <alignment horizontal="center"/>
    </xf>
    <xf numFmtId="0" fontId="0" fillId="7" borderId="2" xfId="0" applyFill="1" applyBorder="1"/>
    <xf numFmtId="0" fontId="0" fillId="7" borderId="2" xfId="0" applyFill="1" applyBorder="1" applyAlignment="1">
      <alignment horizontal="left"/>
    </xf>
    <xf numFmtId="0" fontId="14" fillId="2" borderId="2" xfId="0" applyFont="1" applyFill="1" applyBorder="1" applyAlignment="1">
      <alignment horizontal="left"/>
    </xf>
    <xf numFmtId="0" fontId="8" fillId="10" borderId="3" xfId="0" applyFont="1" applyFill="1" applyBorder="1" applyAlignment="1">
      <alignment horizontal="center"/>
    </xf>
    <xf numFmtId="0" fontId="15" fillId="11" borderId="0" xfId="0" applyFont="1" applyFill="1"/>
    <xf numFmtId="0" fontId="15" fillId="10" borderId="3" xfId="0" applyFont="1" applyFill="1" applyBorder="1" applyAlignment="1">
      <alignment horizontal="center" vertical="center" wrapText="1"/>
    </xf>
    <xf numFmtId="0" fontId="15" fillId="12" borderId="1" xfId="0" applyFont="1" applyFill="1" applyBorder="1" applyAlignment="1">
      <alignment horizontal="center" vertical="center" wrapText="1"/>
    </xf>
    <xf numFmtId="0" fontId="15" fillId="10" borderId="3" xfId="0" applyFont="1" applyFill="1" applyBorder="1" applyAlignment="1">
      <alignment horizontal="center" vertical="center"/>
    </xf>
    <xf numFmtId="0" fontId="8" fillId="13" borderId="2" xfId="0" applyFont="1" applyFill="1" applyBorder="1" applyAlignment="1">
      <alignment horizontal="center"/>
    </xf>
    <xf numFmtId="0" fontId="15" fillId="13" borderId="2" xfId="0" applyFont="1" applyFill="1" applyBorder="1"/>
    <xf numFmtId="0" fontId="16" fillId="13" borderId="2" xfId="0" applyFont="1" applyFill="1" applyBorder="1" applyAlignment="1">
      <alignment wrapText="1"/>
    </xf>
    <xf numFmtId="0" fontId="17" fillId="13" borderId="3" xfId="0" applyFont="1" applyFill="1" applyBorder="1" applyAlignment="1">
      <alignment horizontal="center"/>
    </xf>
    <xf numFmtId="0" fontId="16" fillId="13" borderId="3" xfId="0" applyFont="1" applyFill="1" applyBorder="1"/>
    <xf numFmtId="0" fontId="16" fillId="13" borderId="3" xfId="0" applyFont="1" applyFill="1" applyBorder="1" applyAlignment="1">
      <alignment wrapText="1"/>
    </xf>
    <xf numFmtId="0" fontId="15" fillId="13" borderId="1" xfId="0" applyFont="1" applyFill="1" applyBorder="1"/>
    <xf numFmtId="0" fontId="8" fillId="13" borderId="1" xfId="0" applyFont="1" applyFill="1" applyBorder="1" applyAlignment="1">
      <alignment horizontal="center"/>
    </xf>
    <xf numFmtId="0" fontId="11" fillId="13" borderId="2" xfId="0" applyFont="1" applyFill="1" applyBorder="1"/>
    <xf numFmtId="0" fontId="18" fillId="13" borderId="2" xfId="0" applyFont="1" applyFill="1" applyBorder="1"/>
    <xf numFmtId="0" fontId="18" fillId="13" borderId="2" xfId="0" applyFont="1" applyFill="1" applyBorder="1" applyAlignment="1">
      <alignment horizontal="left" wrapText="1"/>
    </xf>
    <xf numFmtId="0" fontId="15" fillId="13" borderId="2" xfId="0" applyFont="1" applyFill="1" applyBorder="1" applyAlignment="1">
      <alignment horizontal="left" wrapText="1"/>
    </xf>
    <xf numFmtId="0" fontId="11" fillId="7" borderId="2" xfId="0" applyFont="1" applyFill="1" applyBorder="1" applyAlignment="1">
      <alignment horizontal="left"/>
    </xf>
    <xf numFmtId="0" fontId="8" fillId="7" borderId="2" xfId="0" applyFont="1" applyFill="1" applyBorder="1" applyAlignment="1">
      <alignment horizontal="left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B2CDA-10D3-495F-91BD-306B08E1F1B0}">
  <dimension ref="A1:Q5"/>
  <sheetViews>
    <sheetView topLeftCell="J1" workbookViewId="0">
      <selection activeCell="Q5" sqref="A1:Q5"/>
    </sheetView>
  </sheetViews>
  <sheetFormatPr defaultRowHeight="14.4" x14ac:dyDescent="0.3"/>
  <cols>
    <col min="2" max="2" width="22.33203125" customWidth="1"/>
    <col min="4" max="4" width="15.6640625" customWidth="1"/>
    <col min="6" max="6" width="14" customWidth="1"/>
    <col min="8" max="8" width="12.77734375" customWidth="1"/>
    <col min="10" max="10" width="10.44140625" customWidth="1"/>
    <col min="12" max="12" width="16.109375" customWidth="1"/>
    <col min="14" max="14" width="17.6640625" customWidth="1"/>
    <col min="16" max="16" width="26.5546875" customWidth="1"/>
    <col min="17" max="17" width="27.33203125" customWidth="1"/>
  </cols>
  <sheetData>
    <row r="1" spans="1:17" ht="144" x14ac:dyDescent="0.3">
      <c r="A1" s="1" t="s">
        <v>0</v>
      </c>
      <c r="B1" s="2" t="s">
        <v>1</v>
      </c>
      <c r="C1" s="3" t="s">
        <v>2</v>
      </c>
      <c r="D1" s="2" t="s">
        <v>3</v>
      </c>
      <c r="E1" s="4" t="s">
        <v>4</v>
      </c>
      <c r="F1" s="2" t="s">
        <v>5</v>
      </c>
      <c r="G1" s="5" t="s">
        <v>6</v>
      </c>
      <c r="H1" s="6" t="s">
        <v>7</v>
      </c>
      <c r="I1" s="5" t="s">
        <v>8</v>
      </c>
      <c r="J1" s="6" t="s">
        <v>9</v>
      </c>
      <c r="K1" s="5" t="s">
        <v>8</v>
      </c>
      <c r="L1" s="6" t="s">
        <v>10</v>
      </c>
      <c r="M1" s="5" t="s">
        <v>8</v>
      </c>
      <c r="N1" s="6" t="s">
        <v>11</v>
      </c>
      <c r="O1" s="5" t="s">
        <v>8</v>
      </c>
      <c r="P1" s="7" t="s">
        <v>12</v>
      </c>
      <c r="Q1" s="8" t="s">
        <v>8</v>
      </c>
    </row>
    <row r="2" spans="1:17" x14ac:dyDescent="0.3">
      <c r="A2" s="9">
        <v>1</v>
      </c>
      <c r="B2" s="10" t="s">
        <v>13</v>
      </c>
      <c r="C2" s="11" t="s">
        <v>14</v>
      </c>
      <c r="D2" s="10" t="s">
        <v>15</v>
      </c>
      <c r="E2" s="12">
        <f t="shared" ref="E2:E5" si="0">+F2+H2+J2+L2++O2+Q2</f>
        <v>86.3</v>
      </c>
      <c r="F2" s="13">
        <v>16.3</v>
      </c>
      <c r="G2" s="14">
        <f t="shared" ref="G2:G5" si="1">IF(F2&lt;10, 0, IF(F2&gt;10, F2, F2))</f>
        <v>16.3</v>
      </c>
      <c r="H2" s="13">
        <v>30</v>
      </c>
      <c r="I2" s="14">
        <f t="shared" ref="I2:I5" si="2">IF(H2&lt;=30, H2, IF(H2&gt;30, 30))</f>
        <v>30</v>
      </c>
      <c r="J2" s="13">
        <v>40</v>
      </c>
      <c r="K2" s="14">
        <f>IF(J2&lt;=40, J2, IF(J2&gt;40, 40))</f>
        <v>40</v>
      </c>
      <c r="L2" s="13">
        <v>0</v>
      </c>
      <c r="M2" s="14">
        <f t="shared" ref="M2:M5" si="3">IF(L2&lt;=4, L2, IF(L2&gt;4, (L2-4)*2+4))</f>
        <v>0</v>
      </c>
      <c r="N2" s="15" t="s">
        <v>16</v>
      </c>
      <c r="O2" s="14" t="str">
        <f t="shared" ref="O2:O5" si="4">IF(N2="ΝΑΙ", "4", IF(N2="ΟΧΙ", "0",))</f>
        <v>0</v>
      </c>
      <c r="P2" s="15" t="s">
        <v>16</v>
      </c>
      <c r="Q2" s="16" t="str">
        <f t="shared" ref="Q2:Q5" si="5">IF(P2="ΝΑΙ", "2", IF(P2="ΟΧΙ", "0",))</f>
        <v>0</v>
      </c>
    </row>
    <row r="3" spans="1:17" x14ac:dyDescent="0.3">
      <c r="A3" s="17">
        <v>2</v>
      </c>
      <c r="B3" s="10" t="s">
        <v>17</v>
      </c>
      <c r="C3" s="11" t="s">
        <v>18</v>
      </c>
      <c r="D3" s="10" t="s">
        <v>19</v>
      </c>
      <c r="E3" s="12">
        <f t="shared" si="0"/>
        <v>79.099999999999994</v>
      </c>
      <c r="F3" s="13">
        <v>18.100000000000001</v>
      </c>
      <c r="G3" s="14">
        <f t="shared" si="1"/>
        <v>18.100000000000001</v>
      </c>
      <c r="H3" s="13">
        <v>24</v>
      </c>
      <c r="I3" s="14">
        <f t="shared" si="2"/>
        <v>24</v>
      </c>
      <c r="J3" s="13">
        <v>37</v>
      </c>
      <c r="K3" s="14">
        <f>IF(J3&lt;=40, J3, IF(J3&gt;40, 40))</f>
        <v>37</v>
      </c>
      <c r="L3" s="13">
        <v>0</v>
      </c>
      <c r="M3" s="14">
        <f t="shared" si="3"/>
        <v>0</v>
      </c>
      <c r="N3" s="15" t="s">
        <v>16</v>
      </c>
      <c r="O3" s="14" t="str">
        <f t="shared" si="4"/>
        <v>0</v>
      </c>
      <c r="P3" s="15" t="s">
        <v>16</v>
      </c>
      <c r="Q3" s="16" t="str">
        <f t="shared" si="5"/>
        <v>0</v>
      </c>
    </row>
    <row r="4" spans="1:17" x14ac:dyDescent="0.3">
      <c r="A4" s="9">
        <v>3</v>
      </c>
      <c r="B4" s="10" t="s">
        <v>20</v>
      </c>
      <c r="C4" s="11" t="s">
        <v>14</v>
      </c>
      <c r="D4" s="10" t="s">
        <v>21</v>
      </c>
      <c r="E4" s="12">
        <f t="shared" si="0"/>
        <v>75.099999999999994</v>
      </c>
      <c r="F4" s="13">
        <v>13.1</v>
      </c>
      <c r="G4" s="14">
        <f t="shared" si="1"/>
        <v>13.1</v>
      </c>
      <c r="H4" s="13">
        <v>30</v>
      </c>
      <c r="I4" s="14">
        <f t="shared" si="2"/>
        <v>30</v>
      </c>
      <c r="J4" s="13">
        <v>30</v>
      </c>
      <c r="K4" s="14">
        <v>30</v>
      </c>
      <c r="L4" s="13">
        <v>2</v>
      </c>
      <c r="M4" s="14">
        <f t="shared" si="3"/>
        <v>2</v>
      </c>
      <c r="N4" s="15" t="s">
        <v>16</v>
      </c>
      <c r="O4" s="14" t="str">
        <f t="shared" si="4"/>
        <v>0</v>
      </c>
      <c r="P4" s="15" t="s">
        <v>16</v>
      </c>
      <c r="Q4" s="16" t="str">
        <f t="shared" si="5"/>
        <v>0</v>
      </c>
    </row>
    <row r="5" spans="1:17" x14ac:dyDescent="0.3">
      <c r="A5" s="17">
        <v>4</v>
      </c>
      <c r="B5" s="10" t="s">
        <v>22</v>
      </c>
      <c r="C5" s="11" t="s">
        <v>23</v>
      </c>
      <c r="D5" s="10" t="s">
        <v>24</v>
      </c>
      <c r="E5" s="12">
        <f t="shared" si="0"/>
        <v>73.8</v>
      </c>
      <c r="F5" s="13">
        <v>11.8</v>
      </c>
      <c r="G5" s="14">
        <f t="shared" si="1"/>
        <v>11.8</v>
      </c>
      <c r="H5" s="13">
        <v>30</v>
      </c>
      <c r="I5" s="14">
        <f t="shared" si="2"/>
        <v>30</v>
      </c>
      <c r="J5" s="13">
        <v>32</v>
      </c>
      <c r="K5" s="14">
        <f t="shared" ref="K5" si="6">IF(J5&lt;=40, J5, IF(J5&gt;40, 40))</f>
        <v>32</v>
      </c>
      <c r="L5" s="13">
        <v>0</v>
      </c>
      <c r="M5" s="14">
        <f t="shared" si="3"/>
        <v>0</v>
      </c>
      <c r="N5" s="15" t="s">
        <v>16</v>
      </c>
      <c r="O5" s="14" t="str">
        <f t="shared" si="4"/>
        <v>0</v>
      </c>
      <c r="P5" s="15" t="s">
        <v>16</v>
      </c>
      <c r="Q5" s="16" t="str">
        <f t="shared" si="5"/>
        <v>0</v>
      </c>
    </row>
  </sheetData>
  <dataValidations count="1">
    <dataValidation type="list" allowBlank="1" showErrorMessage="1" sqref="P2:P5 N2:N5" xr:uid="{8AFF6331-834B-48AB-8289-7F214EA9EA5B}">
      <formula1>"ΝΑΙ,ΟΧΙ"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BD64D-2C8F-4261-8162-D400527FF396}">
  <dimension ref="A1:Q21"/>
  <sheetViews>
    <sheetView topLeftCell="J1" workbookViewId="0">
      <selection activeCell="Q21" sqref="A1:Q21"/>
    </sheetView>
  </sheetViews>
  <sheetFormatPr defaultRowHeight="14.4" x14ac:dyDescent="0.3"/>
  <cols>
    <col min="2" max="2" width="19.88671875" customWidth="1"/>
    <col min="4" max="4" width="19.5546875" customWidth="1"/>
    <col min="6" max="6" width="12.109375" customWidth="1"/>
    <col min="8" max="8" width="12.6640625" customWidth="1"/>
    <col min="10" max="10" width="12.6640625" customWidth="1"/>
    <col min="12" max="12" width="16.44140625" customWidth="1"/>
    <col min="14" max="14" width="15" customWidth="1"/>
    <col min="15" max="15" width="10" customWidth="1"/>
    <col min="16" max="16" width="26.6640625" customWidth="1"/>
  </cols>
  <sheetData>
    <row r="1" spans="1:17" x14ac:dyDescent="0.3">
      <c r="A1" s="17"/>
      <c r="B1" s="10" t="s">
        <v>25</v>
      </c>
      <c r="C1" s="11"/>
      <c r="D1" s="10"/>
      <c r="E1" s="12"/>
      <c r="F1" s="13"/>
      <c r="G1" s="14"/>
      <c r="H1" s="13"/>
      <c r="I1" s="14"/>
      <c r="J1" s="13"/>
      <c r="K1" s="14"/>
      <c r="L1" s="13"/>
      <c r="M1" s="14"/>
      <c r="N1" s="15"/>
      <c r="O1" s="14"/>
      <c r="P1" s="15"/>
      <c r="Q1" s="16"/>
    </row>
    <row r="2" spans="1:17" ht="144" x14ac:dyDescent="0.3">
      <c r="A2" s="1" t="s">
        <v>0</v>
      </c>
      <c r="B2" s="2" t="s">
        <v>1</v>
      </c>
      <c r="C2" s="3" t="s">
        <v>2</v>
      </c>
      <c r="D2" s="2" t="s">
        <v>3</v>
      </c>
      <c r="E2" s="4" t="s">
        <v>4</v>
      </c>
      <c r="F2" s="2" t="s">
        <v>5</v>
      </c>
      <c r="G2" s="5" t="s">
        <v>6</v>
      </c>
      <c r="H2" s="6" t="s">
        <v>7</v>
      </c>
      <c r="I2" s="5" t="s">
        <v>8</v>
      </c>
      <c r="J2" s="6" t="s">
        <v>9</v>
      </c>
      <c r="K2" s="5" t="s">
        <v>8</v>
      </c>
      <c r="L2" s="6" t="s">
        <v>10</v>
      </c>
      <c r="M2" s="5" t="s">
        <v>8</v>
      </c>
      <c r="N2" s="6" t="s">
        <v>11</v>
      </c>
      <c r="O2" s="5" t="s">
        <v>8</v>
      </c>
      <c r="P2" s="7" t="s">
        <v>12</v>
      </c>
      <c r="Q2" s="8" t="s">
        <v>8</v>
      </c>
    </row>
    <row r="3" spans="1:17" x14ac:dyDescent="0.3">
      <c r="A3" s="9">
        <v>1</v>
      </c>
      <c r="B3" s="18" t="s">
        <v>26</v>
      </c>
      <c r="C3" s="11" t="s">
        <v>27</v>
      </c>
      <c r="D3" s="11" t="s">
        <v>28</v>
      </c>
      <c r="E3" s="12">
        <f t="shared" ref="E3:E21" si="0">+F3+H3+J3+L3++O3+Q3</f>
        <v>72.8</v>
      </c>
      <c r="F3" s="13">
        <v>19.8</v>
      </c>
      <c r="G3" s="14">
        <f t="shared" ref="G3:G21" si="1">IF(F3&lt;10, 0, IF(F3&gt;10, F3, F3))</f>
        <v>19.8</v>
      </c>
      <c r="H3" s="13">
        <v>15</v>
      </c>
      <c r="I3" s="14">
        <f t="shared" ref="I3:I21" si="2">IF(H3&lt;=30, H3, IF(H3&gt;30, 30))</f>
        <v>15</v>
      </c>
      <c r="J3" s="13">
        <v>38</v>
      </c>
      <c r="K3" s="14">
        <f t="shared" ref="K3:K21" si="3">IF(J3&lt;=40, J3, IF(J3&gt;40, 40))</f>
        <v>38</v>
      </c>
      <c r="L3" s="13">
        <v>0</v>
      </c>
      <c r="M3" s="14">
        <f t="shared" ref="M3:M13" si="4">IF(L3&lt;=4, L3, IF(L3&gt;4, (L3-4)*2+4))</f>
        <v>0</v>
      </c>
      <c r="N3" s="15" t="s">
        <v>16</v>
      </c>
      <c r="O3" s="14" t="str">
        <f t="shared" ref="O3:O21" si="5">IF(N3="ΝΑΙ", "4", IF(N3="ΟΧΙ", "0",))</f>
        <v>0</v>
      </c>
      <c r="P3" s="15" t="s">
        <v>16</v>
      </c>
      <c r="Q3" s="16" t="str">
        <f t="shared" ref="Q3:Q21" si="6">IF(P3="ΝΑΙ", "2", IF(P3="ΟΧΙ", "0",))</f>
        <v>0</v>
      </c>
    </row>
    <row r="4" spans="1:17" x14ac:dyDescent="0.3">
      <c r="A4" s="9">
        <v>2</v>
      </c>
      <c r="B4" s="19" t="s">
        <v>29</v>
      </c>
      <c r="C4" s="19" t="s">
        <v>30</v>
      </c>
      <c r="D4" s="52" t="s">
        <v>31</v>
      </c>
      <c r="E4" s="20">
        <f t="shared" si="0"/>
        <v>71.8</v>
      </c>
      <c r="F4" s="21">
        <v>18.8</v>
      </c>
      <c r="G4" s="22">
        <f t="shared" si="1"/>
        <v>18.8</v>
      </c>
      <c r="H4" s="21">
        <v>30</v>
      </c>
      <c r="I4" s="22">
        <f t="shared" si="2"/>
        <v>30</v>
      </c>
      <c r="J4" s="21">
        <v>20</v>
      </c>
      <c r="K4" s="23">
        <f t="shared" si="3"/>
        <v>20</v>
      </c>
      <c r="L4" s="21">
        <v>1</v>
      </c>
      <c r="M4" s="22">
        <f t="shared" si="4"/>
        <v>1</v>
      </c>
      <c r="N4" s="24" t="s">
        <v>16</v>
      </c>
      <c r="O4" s="22" t="str">
        <f t="shared" si="5"/>
        <v>0</v>
      </c>
      <c r="P4" s="24" t="s">
        <v>32</v>
      </c>
      <c r="Q4" s="25" t="str">
        <f t="shared" si="6"/>
        <v>2</v>
      </c>
    </row>
    <row r="5" spans="1:17" x14ac:dyDescent="0.3">
      <c r="A5" s="9">
        <v>3</v>
      </c>
      <c r="B5" s="10" t="s">
        <v>33</v>
      </c>
      <c r="C5" s="11" t="s">
        <v>34</v>
      </c>
      <c r="D5" s="11" t="s">
        <v>35</v>
      </c>
      <c r="E5" s="12">
        <f t="shared" si="0"/>
        <v>71.099999999999994</v>
      </c>
      <c r="F5" s="13">
        <v>17.100000000000001</v>
      </c>
      <c r="G5" s="14">
        <f t="shared" si="1"/>
        <v>17.100000000000001</v>
      </c>
      <c r="H5" s="13">
        <v>30</v>
      </c>
      <c r="I5" s="14">
        <f t="shared" si="2"/>
        <v>30</v>
      </c>
      <c r="J5" s="13">
        <v>20</v>
      </c>
      <c r="K5" s="23">
        <f t="shared" si="3"/>
        <v>20</v>
      </c>
      <c r="L5" s="13">
        <v>0</v>
      </c>
      <c r="M5" s="14">
        <f t="shared" si="4"/>
        <v>0</v>
      </c>
      <c r="N5" s="15" t="s">
        <v>32</v>
      </c>
      <c r="O5" s="14" t="str">
        <f t="shared" si="5"/>
        <v>4</v>
      </c>
      <c r="P5" s="15" t="s">
        <v>16</v>
      </c>
      <c r="Q5" s="16" t="str">
        <f t="shared" si="6"/>
        <v>0</v>
      </c>
    </row>
    <row r="6" spans="1:17" x14ac:dyDescent="0.3">
      <c r="A6" s="9">
        <v>4</v>
      </c>
      <c r="B6" s="10" t="s">
        <v>36</v>
      </c>
      <c r="C6" s="11" t="s">
        <v>37</v>
      </c>
      <c r="D6" s="11" t="s">
        <v>38</v>
      </c>
      <c r="E6" s="12">
        <f t="shared" si="0"/>
        <v>70.7</v>
      </c>
      <c r="F6" s="13">
        <v>16.7</v>
      </c>
      <c r="G6" s="14">
        <f t="shared" si="1"/>
        <v>16.7</v>
      </c>
      <c r="H6" s="13">
        <v>30</v>
      </c>
      <c r="I6" s="14">
        <f t="shared" si="2"/>
        <v>30</v>
      </c>
      <c r="J6" s="26">
        <v>24</v>
      </c>
      <c r="K6" s="14">
        <f t="shared" si="3"/>
        <v>24</v>
      </c>
      <c r="L6" s="13">
        <v>0</v>
      </c>
      <c r="M6" s="14">
        <f t="shared" si="4"/>
        <v>0</v>
      </c>
      <c r="N6" s="15" t="s">
        <v>16</v>
      </c>
      <c r="O6" s="14" t="str">
        <f t="shared" si="5"/>
        <v>0</v>
      </c>
      <c r="P6" s="15" t="s">
        <v>16</v>
      </c>
      <c r="Q6" s="16" t="str">
        <f t="shared" si="6"/>
        <v>0</v>
      </c>
    </row>
    <row r="7" spans="1:17" x14ac:dyDescent="0.3">
      <c r="A7" s="9">
        <v>5</v>
      </c>
      <c r="B7" s="19" t="s">
        <v>39</v>
      </c>
      <c r="C7" s="19" t="s">
        <v>40</v>
      </c>
      <c r="D7" s="53" t="s">
        <v>41</v>
      </c>
      <c r="E7" s="27">
        <f t="shared" si="0"/>
        <v>70.3</v>
      </c>
      <c r="F7" s="26">
        <v>18.3</v>
      </c>
      <c r="G7" s="28">
        <f t="shared" si="1"/>
        <v>18.3</v>
      </c>
      <c r="H7" s="26">
        <v>30</v>
      </c>
      <c r="I7" s="28">
        <f t="shared" si="2"/>
        <v>30</v>
      </c>
      <c r="J7" s="26">
        <v>20</v>
      </c>
      <c r="K7" s="23">
        <f t="shared" si="3"/>
        <v>20</v>
      </c>
      <c r="L7" s="26">
        <v>2</v>
      </c>
      <c r="M7" s="28">
        <f t="shared" si="4"/>
        <v>2</v>
      </c>
      <c r="N7" s="24" t="s">
        <v>16</v>
      </c>
      <c r="O7" s="28" t="str">
        <f t="shared" si="5"/>
        <v>0</v>
      </c>
      <c r="P7" s="24" t="s">
        <v>16</v>
      </c>
      <c r="Q7" s="25" t="str">
        <f t="shared" si="6"/>
        <v>0</v>
      </c>
    </row>
    <row r="8" spans="1:17" x14ac:dyDescent="0.3">
      <c r="A8" s="9">
        <v>6</v>
      </c>
      <c r="B8" s="10" t="s">
        <v>42</v>
      </c>
      <c r="C8" s="11" t="s">
        <v>43</v>
      </c>
      <c r="D8" s="11" t="s">
        <v>44</v>
      </c>
      <c r="E8" s="30">
        <f t="shared" si="0"/>
        <v>70</v>
      </c>
      <c r="F8" s="31">
        <v>20</v>
      </c>
      <c r="G8" s="23">
        <f t="shared" si="1"/>
        <v>20</v>
      </c>
      <c r="H8" s="31">
        <v>30</v>
      </c>
      <c r="I8" s="23">
        <f t="shared" si="2"/>
        <v>30</v>
      </c>
      <c r="J8" s="31">
        <v>20</v>
      </c>
      <c r="K8" s="23">
        <f t="shared" si="3"/>
        <v>20</v>
      </c>
      <c r="L8" s="31">
        <v>0</v>
      </c>
      <c r="M8" s="23">
        <f t="shared" si="4"/>
        <v>0</v>
      </c>
      <c r="N8" s="15" t="s">
        <v>16</v>
      </c>
      <c r="O8" s="23" t="str">
        <f t="shared" si="5"/>
        <v>0</v>
      </c>
      <c r="P8" s="15" t="s">
        <v>16</v>
      </c>
      <c r="Q8" s="16" t="str">
        <f t="shared" si="6"/>
        <v>0</v>
      </c>
    </row>
    <row r="9" spans="1:17" x14ac:dyDescent="0.3">
      <c r="A9" s="9">
        <v>7</v>
      </c>
      <c r="B9" s="10" t="s">
        <v>45</v>
      </c>
      <c r="C9" s="11" t="s">
        <v>46</v>
      </c>
      <c r="D9" s="11" t="s">
        <v>47</v>
      </c>
      <c r="E9" s="12">
        <f t="shared" si="0"/>
        <v>69.8</v>
      </c>
      <c r="F9" s="13">
        <v>19.8</v>
      </c>
      <c r="G9" s="14">
        <f t="shared" si="1"/>
        <v>19.8</v>
      </c>
      <c r="H9" s="13">
        <v>30</v>
      </c>
      <c r="I9" s="14">
        <f t="shared" si="2"/>
        <v>30</v>
      </c>
      <c r="J9" s="26">
        <v>20</v>
      </c>
      <c r="K9" s="23">
        <f t="shared" si="3"/>
        <v>20</v>
      </c>
      <c r="L9" s="13">
        <v>0</v>
      </c>
      <c r="M9" s="14">
        <f t="shared" si="4"/>
        <v>0</v>
      </c>
      <c r="N9" s="15" t="s">
        <v>16</v>
      </c>
      <c r="O9" s="14" t="str">
        <f t="shared" si="5"/>
        <v>0</v>
      </c>
      <c r="P9" s="15" t="s">
        <v>16</v>
      </c>
      <c r="Q9" s="16" t="str">
        <f t="shared" si="6"/>
        <v>0</v>
      </c>
    </row>
    <row r="10" spans="1:17" x14ac:dyDescent="0.3">
      <c r="A10" s="9">
        <v>8</v>
      </c>
      <c r="B10" s="10" t="s">
        <v>48</v>
      </c>
      <c r="C10" s="11" t="s">
        <v>49</v>
      </c>
      <c r="D10" s="11" t="s">
        <v>50</v>
      </c>
      <c r="E10" s="12">
        <f t="shared" si="0"/>
        <v>69.2</v>
      </c>
      <c r="F10" s="13">
        <v>17.2</v>
      </c>
      <c r="G10" s="14">
        <f t="shared" si="1"/>
        <v>17.2</v>
      </c>
      <c r="H10" s="13">
        <v>30</v>
      </c>
      <c r="I10" s="14">
        <f t="shared" si="2"/>
        <v>30</v>
      </c>
      <c r="J10" s="13">
        <v>22</v>
      </c>
      <c r="K10" s="14">
        <f t="shared" si="3"/>
        <v>22</v>
      </c>
      <c r="L10" s="13">
        <v>0</v>
      </c>
      <c r="M10" s="14">
        <f t="shared" si="4"/>
        <v>0</v>
      </c>
      <c r="N10" s="15" t="s">
        <v>16</v>
      </c>
      <c r="O10" s="14" t="str">
        <f t="shared" si="5"/>
        <v>0</v>
      </c>
      <c r="P10" s="15" t="s">
        <v>16</v>
      </c>
      <c r="Q10" s="16" t="str">
        <f t="shared" si="6"/>
        <v>0</v>
      </c>
    </row>
    <row r="11" spans="1:17" x14ac:dyDescent="0.3">
      <c r="A11" s="9">
        <v>9</v>
      </c>
      <c r="B11" s="10" t="s">
        <v>51</v>
      </c>
      <c r="C11" s="11" t="s">
        <v>46</v>
      </c>
      <c r="D11" s="11" t="s">
        <v>52</v>
      </c>
      <c r="E11" s="12">
        <f t="shared" si="0"/>
        <v>68.900000000000006</v>
      </c>
      <c r="F11" s="13">
        <v>16.899999999999999</v>
      </c>
      <c r="G11" s="14">
        <f t="shared" si="1"/>
        <v>16.899999999999999</v>
      </c>
      <c r="H11" s="13">
        <v>30</v>
      </c>
      <c r="I11" s="14">
        <f t="shared" si="2"/>
        <v>30</v>
      </c>
      <c r="J11" s="13">
        <v>20</v>
      </c>
      <c r="K11" s="14">
        <f t="shared" si="3"/>
        <v>20</v>
      </c>
      <c r="L11" s="13">
        <v>2</v>
      </c>
      <c r="M11" s="14">
        <f t="shared" si="4"/>
        <v>2</v>
      </c>
      <c r="N11" s="15" t="s">
        <v>16</v>
      </c>
      <c r="O11" s="14" t="str">
        <f t="shared" si="5"/>
        <v>0</v>
      </c>
      <c r="P11" s="15" t="s">
        <v>16</v>
      </c>
      <c r="Q11" s="16" t="str">
        <f t="shared" si="6"/>
        <v>0</v>
      </c>
    </row>
    <row r="12" spans="1:17" x14ac:dyDescent="0.3">
      <c r="A12" s="9">
        <v>10</v>
      </c>
      <c r="B12" s="32" t="s">
        <v>53</v>
      </c>
      <c r="C12" s="33" t="s">
        <v>43</v>
      </c>
      <c r="D12" s="33" t="s">
        <v>54</v>
      </c>
      <c r="E12" s="27">
        <f t="shared" si="0"/>
        <v>68.8</v>
      </c>
      <c r="F12" s="26">
        <v>14.8</v>
      </c>
      <c r="G12" s="28">
        <f t="shared" si="1"/>
        <v>14.8</v>
      </c>
      <c r="H12" s="26">
        <v>30</v>
      </c>
      <c r="I12" s="28">
        <f t="shared" si="2"/>
        <v>30</v>
      </c>
      <c r="J12" s="26">
        <v>24</v>
      </c>
      <c r="K12" s="14">
        <f t="shared" si="3"/>
        <v>24</v>
      </c>
      <c r="L12" s="26">
        <v>0</v>
      </c>
      <c r="M12" s="28">
        <f t="shared" si="4"/>
        <v>0</v>
      </c>
      <c r="N12" s="24" t="s">
        <v>16</v>
      </c>
      <c r="O12" s="28" t="str">
        <f t="shared" si="5"/>
        <v>0</v>
      </c>
      <c r="P12" s="24" t="s">
        <v>16</v>
      </c>
      <c r="Q12" s="25" t="str">
        <f t="shared" si="6"/>
        <v>0</v>
      </c>
    </row>
    <row r="13" spans="1:17" x14ac:dyDescent="0.3">
      <c r="A13" s="9">
        <v>11</v>
      </c>
      <c r="B13" s="32" t="s">
        <v>55</v>
      </c>
      <c r="C13" s="33" t="s">
        <v>56</v>
      </c>
      <c r="D13" s="33" t="s">
        <v>57</v>
      </c>
      <c r="E13" s="27">
        <f t="shared" si="0"/>
        <v>67.5</v>
      </c>
      <c r="F13" s="26">
        <v>11.5</v>
      </c>
      <c r="G13" s="28">
        <f t="shared" si="1"/>
        <v>11.5</v>
      </c>
      <c r="H13" s="26">
        <v>30</v>
      </c>
      <c r="I13" s="28">
        <f t="shared" si="2"/>
        <v>30</v>
      </c>
      <c r="J13" s="26">
        <v>26</v>
      </c>
      <c r="K13" s="14">
        <f t="shared" si="3"/>
        <v>26</v>
      </c>
      <c r="L13" s="26">
        <v>0</v>
      </c>
      <c r="M13" s="28">
        <f t="shared" si="4"/>
        <v>0</v>
      </c>
      <c r="N13" s="24" t="s">
        <v>16</v>
      </c>
      <c r="O13" s="28" t="str">
        <f t="shared" si="5"/>
        <v>0</v>
      </c>
      <c r="P13" s="24" t="s">
        <v>16</v>
      </c>
      <c r="Q13" s="25" t="str">
        <f t="shared" si="6"/>
        <v>0</v>
      </c>
    </row>
    <row r="14" spans="1:17" x14ac:dyDescent="0.3">
      <c r="A14" s="9">
        <v>12</v>
      </c>
      <c r="B14" s="34" t="s">
        <v>58</v>
      </c>
      <c r="C14" s="34" t="s">
        <v>59</v>
      </c>
      <c r="D14" s="34" t="s">
        <v>60</v>
      </c>
      <c r="E14" s="12">
        <f t="shared" si="0"/>
        <v>67.3</v>
      </c>
      <c r="F14" s="29">
        <v>13.3</v>
      </c>
      <c r="G14" s="14">
        <f t="shared" si="1"/>
        <v>13.3</v>
      </c>
      <c r="H14" s="29">
        <v>30</v>
      </c>
      <c r="I14" s="14">
        <f t="shared" si="2"/>
        <v>30</v>
      </c>
      <c r="J14" s="29">
        <v>22</v>
      </c>
      <c r="K14" s="14">
        <f t="shared" si="3"/>
        <v>22</v>
      </c>
      <c r="L14" s="29">
        <v>2</v>
      </c>
      <c r="M14" s="29">
        <v>2</v>
      </c>
      <c r="N14" s="15" t="s">
        <v>16</v>
      </c>
      <c r="O14" s="14" t="str">
        <f t="shared" si="5"/>
        <v>0</v>
      </c>
      <c r="P14" s="15" t="s">
        <v>16</v>
      </c>
      <c r="Q14" s="16" t="str">
        <f t="shared" si="6"/>
        <v>0</v>
      </c>
    </row>
    <row r="15" spans="1:17" x14ac:dyDescent="0.3">
      <c r="A15" s="9">
        <v>13</v>
      </c>
      <c r="B15" s="10" t="s">
        <v>61</v>
      </c>
      <c r="C15" s="11" t="s">
        <v>62</v>
      </c>
      <c r="D15" s="11" t="s">
        <v>63</v>
      </c>
      <c r="E15" s="12">
        <f t="shared" si="0"/>
        <v>66.2</v>
      </c>
      <c r="F15" s="13">
        <v>16.2</v>
      </c>
      <c r="G15" s="14">
        <f t="shared" si="1"/>
        <v>16.2</v>
      </c>
      <c r="H15" s="13">
        <v>30</v>
      </c>
      <c r="I15" s="14">
        <f t="shared" si="2"/>
        <v>30</v>
      </c>
      <c r="J15" s="13">
        <v>20</v>
      </c>
      <c r="K15" s="14">
        <f t="shared" si="3"/>
        <v>20</v>
      </c>
      <c r="L15" s="13">
        <v>0</v>
      </c>
      <c r="M15" s="14">
        <f t="shared" ref="M15:M21" si="7">IF(L15&lt;=4, L15, IF(L15&gt;4, (L15-4)*2+4))</f>
        <v>0</v>
      </c>
      <c r="N15" s="15" t="s">
        <v>16</v>
      </c>
      <c r="O15" s="14" t="str">
        <f t="shared" si="5"/>
        <v>0</v>
      </c>
      <c r="P15" s="15" t="s">
        <v>16</v>
      </c>
      <c r="Q15" s="16" t="str">
        <f t="shared" si="6"/>
        <v>0</v>
      </c>
    </row>
    <row r="16" spans="1:17" x14ac:dyDescent="0.3">
      <c r="A16" s="9">
        <v>14</v>
      </c>
      <c r="B16" s="32" t="s">
        <v>64</v>
      </c>
      <c r="C16" s="33" t="s">
        <v>49</v>
      </c>
      <c r="D16" s="33" t="s">
        <v>65</v>
      </c>
      <c r="E16" s="27">
        <f t="shared" si="0"/>
        <v>63.1</v>
      </c>
      <c r="F16" s="26">
        <v>13.1</v>
      </c>
      <c r="G16" s="28">
        <f t="shared" si="1"/>
        <v>13.1</v>
      </c>
      <c r="H16" s="26">
        <v>30</v>
      </c>
      <c r="I16" s="28">
        <f t="shared" si="2"/>
        <v>30</v>
      </c>
      <c r="J16" s="26">
        <v>20</v>
      </c>
      <c r="K16" s="14">
        <f t="shared" si="3"/>
        <v>20</v>
      </c>
      <c r="L16" s="26">
        <v>0</v>
      </c>
      <c r="M16" s="28">
        <f t="shared" si="7"/>
        <v>0</v>
      </c>
      <c r="N16" s="24" t="s">
        <v>16</v>
      </c>
      <c r="O16" s="28" t="str">
        <f t="shared" si="5"/>
        <v>0</v>
      </c>
      <c r="P16" s="24" t="s">
        <v>16</v>
      </c>
      <c r="Q16" s="25" t="str">
        <f t="shared" si="6"/>
        <v>0</v>
      </c>
    </row>
    <row r="17" spans="1:17" x14ac:dyDescent="0.3">
      <c r="A17" s="9">
        <v>15</v>
      </c>
      <c r="B17" s="10" t="s">
        <v>42</v>
      </c>
      <c r="C17" s="11" t="s">
        <v>66</v>
      </c>
      <c r="D17" s="11" t="s">
        <v>67</v>
      </c>
      <c r="E17" s="12">
        <f t="shared" si="0"/>
        <v>62.8</v>
      </c>
      <c r="F17" s="13">
        <v>16.8</v>
      </c>
      <c r="G17" s="14">
        <f t="shared" si="1"/>
        <v>16.8</v>
      </c>
      <c r="H17" s="13">
        <v>16</v>
      </c>
      <c r="I17" s="14">
        <f t="shared" si="2"/>
        <v>16</v>
      </c>
      <c r="J17" s="13">
        <v>30</v>
      </c>
      <c r="K17" s="14">
        <f t="shared" si="3"/>
        <v>30</v>
      </c>
      <c r="L17" s="13">
        <v>0</v>
      </c>
      <c r="M17" s="14">
        <f t="shared" si="7"/>
        <v>0</v>
      </c>
      <c r="N17" s="15" t="s">
        <v>16</v>
      </c>
      <c r="O17" s="14" t="str">
        <f t="shared" si="5"/>
        <v>0</v>
      </c>
      <c r="P17" s="15" t="s">
        <v>16</v>
      </c>
      <c r="Q17" s="16" t="str">
        <f t="shared" si="6"/>
        <v>0</v>
      </c>
    </row>
    <row r="18" spans="1:17" x14ac:dyDescent="0.3">
      <c r="A18" s="9">
        <v>16</v>
      </c>
      <c r="B18" s="10" t="s">
        <v>68</v>
      </c>
      <c r="C18" s="11" t="s">
        <v>14</v>
      </c>
      <c r="D18" s="11" t="s">
        <v>69</v>
      </c>
      <c r="E18" s="12">
        <f t="shared" si="0"/>
        <v>59.4</v>
      </c>
      <c r="F18" s="13">
        <v>19.399999999999999</v>
      </c>
      <c r="G18" s="14">
        <f t="shared" si="1"/>
        <v>19.399999999999999</v>
      </c>
      <c r="H18" s="13">
        <v>0</v>
      </c>
      <c r="I18" s="14">
        <f t="shared" si="2"/>
        <v>0</v>
      </c>
      <c r="J18" s="13">
        <v>38</v>
      </c>
      <c r="K18" s="14">
        <f t="shared" si="3"/>
        <v>38</v>
      </c>
      <c r="L18" s="13">
        <v>0</v>
      </c>
      <c r="M18" s="14">
        <f t="shared" si="7"/>
        <v>0</v>
      </c>
      <c r="N18" s="15" t="s">
        <v>16</v>
      </c>
      <c r="O18" s="14" t="str">
        <f t="shared" si="5"/>
        <v>0</v>
      </c>
      <c r="P18" s="15" t="s">
        <v>32</v>
      </c>
      <c r="Q18" s="16" t="str">
        <f t="shared" si="6"/>
        <v>2</v>
      </c>
    </row>
    <row r="19" spans="1:17" x14ac:dyDescent="0.3">
      <c r="A19" s="9">
        <v>17</v>
      </c>
      <c r="B19" s="10" t="s">
        <v>70</v>
      </c>
      <c r="C19" s="11" t="s">
        <v>71</v>
      </c>
      <c r="D19" s="11" t="s">
        <v>72</v>
      </c>
      <c r="E19" s="12">
        <f t="shared" si="0"/>
        <v>43.1</v>
      </c>
      <c r="F19" s="13">
        <v>19.100000000000001</v>
      </c>
      <c r="G19" s="14">
        <f t="shared" si="1"/>
        <v>19.100000000000001</v>
      </c>
      <c r="H19" s="13">
        <v>0</v>
      </c>
      <c r="I19" s="14">
        <f t="shared" si="2"/>
        <v>0</v>
      </c>
      <c r="J19" s="13">
        <v>24</v>
      </c>
      <c r="K19" s="14">
        <f t="shared" si="3"/>
        <v>24</v>
      </c>
      <c r="L19" s="13">
        <v>0</v>
      </c>
      <c r="M19" s="14">
        <f t="shared" si="7"/>
        <v>0</v>
      </c>
      <c r="N19" s="15" t="s">
        <v>16</v>
      </c>
      <c r="O19" s="14" t="str">
        <f t="shared" si="5"/>
        <v>0</v>
      </c>
      <c r="P19" s="15" t="s">
        <v>16</v>
      </c>
      <c r="Q19" s="16" t="str">
        <f t="shared" si="6"/>
        <v>0</v>
      </c>
    </row>
    <row r="20" spans="1:17" x14ac:dyDescent="0.3">
      <c r="A20" s="9">
        <v>18</v>
      </c>
      <c r="B20" s="10" t="s">
        <v>73</v>
      </c>
      <c r="C20" s="11" t="s">
        <v>34</v>
      </c>
      <c r="D20" s="11" t="s">
        <v>74</v>
      </c>
      <c r="E20" s="12">
        <f t="shared" si="0"/>
        <v>39.700000000000003</v>
      </c>
      <c r="F20" s="13">
        <v>11.7</v>
      </c>
      <c r="G20" s="14">
        <f t="shared" si="1"/>
        <v>11.7</v>
      </c>
      <c r="H20" s="13">
        <v>0</v>
      </c>
      <c r="I20" s="14">
        <f t="shared" si="2"/>
        <v>0</v>
      </c>
      <c r="J20" s="13">
        <v>26</v>
      </c>
      <c r="K20" s="14">
        <f t="shared" si="3"/>
        <v>26</v>
      </c>
      <c r="L20" s="13">
        <v>0</v>
      </c>
      <c r="M20" s="14">
        <f t="shared" si="7"/>
        <v>0</v>
      </c>
      <c r="N20" s="15" t="s">
        <v>16</v>
      </c>
      <c r="O20" s="14" t="str">
        <f t="shared" si="5"/>
        <v>0</v>
      </c>
      <c r="P20" s="15" t="s">
        <v>32</v>
      </c>
      <c r="Q20" s="16" t="str">
        <f t="shared" si="6"/>
        <v>2</v>
      </c>
    </row>
    <row r="21" spans="1:17" x14ac:dyDescent="0.3">
      <c r="A21" s="9">
        <v>19</v>
      </c>
      <c r="B21" s="10" t="s">
        <v>75</v>
      </c>
      <c r="C21" s="11" t="s">
        <v>71</v>
      </c>
      <c r="D21" s="11" t="s">
        <v>76</v>
      </c>
      <c r="E21" s="12">
        <f t="shared" si="0"/>
        <v>35.1</v>
      </c>
      <c r="F21" s="13">
        <v>15.1</v>
      </c>
      <c r="G21" s="14">
        <f t="shared" si="1"/>
        <v>15.1</v>
      </c>
      <c r="H21" s="13">
        <v>0</v>
      </c>
      <c r="I21" s="14">
        <f t="shared" si="2"/>
        <v>0</v>
      </c>
      <c r="J21" s="13">
        <v>20</v>
      </c>
      <c r="K21" s="14">
        <f t="shared" si="3"/>
        <v>20</v>
      </c>
      <c r="L21" s="13">
        <v>0</v>
      </c>
      <c r="M21" s="14">
        <f t="shared" si="7"/>
        <v>0</v>
      </c>
      <c r="N21" s="15" t="s">
        <v>16</v>
      </c>
      <c r="O21" s="14" t="str">
        <f t="shared" si="5"/>
        <v>0</v>
      </c>
      <c r="P21" s="15" t="s">
        <v>16</v>
      </c>
      <c r="Q21" s="16" t="str">
        <f t="shared" si="6"/>
        <v>0</v>
      </c>
    </row>
  </sheetData>
  <dataValidations count="1">
    <dataValidation type="list" allowBlank="1" showErrorMessage="1" sqref="N1 P1 P3:P21 N3:N21" xr:uid="{0264AED9-66CC-4170-827B-5872B896EC9D}">
      <formula1>"ΝΑΙ,ΟΧΙ"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EF3AF-F49F-4A56-BED9-7306E224862A}">
  <dimension ref="A1:C15"/>
  <sheetViews>
    <sheetView tabSelected="1" topLeftCell="A8" workbookViewId="0">
      <selection activeCell="C15" sqref="A1:C15"/>
    </sheetView>
  </sheetViews>
  <sheetFormatPr defaultRowHeight="14.4" x14ac:dyDescent="0.3"/>
  <cols>
    <col min="2" max="2" width="24.77734375" customWidth="1"/>
    <col min="3" max="3" width="25.77734375" customWidth="1"/>
  </cols>
  <sheetData>
    <row r="1" spans="1:3" x14ac:dyDescent="0.3">
      <c r="A1" s="35"/>
      <c r="B1" s="36" t="s">
        <v>77</v>
      </c>
      <c r="C1" s="37" t="s">
        <v>78</v>
      </c>
    </row>
    <row r="2" spans="1:3" x14ac:dyDescent="0.3">
      <c r="A2" s="38" t="s">
        <v>0</v>
      </c>
      <c r="B2" s="38" t="s">
        <v>79</v>
      </c>
      <c r="C2" s="39"/>
    </row>
    <row r="3" spans="1:3" ht="27" x14ac:dyDescent="0.3">
      <c r="A3" s="40">
        <v>1</v>
      </c>
      <c r="B3" s="41" t="s">
        <v>80</v>
      </c>
      <c r="C3" s="42" t="s">
        <v>81</v>
      </c>
    </row>
    <row r="4" spans="1:3" ht="27" x14ac:dyDescent="0.3">
      <c r="A4" s="43">
        <v>2</v>
      </c>
      <c r="B4" s="44" t="s">
        <v>82</v>
      </c>
      <c r="C4" s="45" t="s">
        <v>97</v>
      </c>
    </row>
    <row r="5" spans="1:3" ht="27" x14ac:dyDescent="0.3">
      <c r="A5" s="43">
        <v>3</v>
      </c>
      <c r="B5" s="44" t="s">
        <v>83</v>
      </c>
      <c r="C5" s="45" t="s">
        <v>97</v>
      </c>
    </row>
    <row r="6" spans="1:3" ht="27" x14ac:dyDescent="0.3">
      <c r="A6" s="43">
        <v>4</v>
      </c>
      <c r="B6" s="44" t="s">
        <v>84</v>
      </c>
      <c r="C6" s="45" t="s">
        <v>97</v>
      </c>
    </row>
    <row r="7" spans="1:3" ht="79.8" x14ac:dyDescent="0.3">
      <c r="A7" s="40">
        <v>5</v>
      </c>
      <c r="B7" s="41" t="s">
        <v>85</v>
      </c>
      <c r="C7" s="45" t="s">
        <v>99</v>
      </c>
    </row>
    <row r="8" spans="1:3" ht="53.4" x14ac:dyDescent="0.3">
      <c r="A8" s="40">
        <v>6</v>
      </c>
      <c r="B8" s="41" t="s">
        <v>86</v>
      </c>
      <c r="C8" s="45" t="s">
        <v>87</v>
      </c>
    </row>
    <row r="9" spans="1:3" ht="40.200000000000003" x14ac:dyDescent="0.3">
      <c r="A9" s="40">
        <v>7</v>
      </c>
      <c r="B9" s="41" t="s">
        <v>88</v>
      </c>
      <c r="C9" s="45" t="s">
        <v>100</v>
      </c>
    </row>
    <row r="10" spans="1:3" ht="40.200000000000003" x14ac:dyDescent="0.3">
      <c r="A10" s="40">
        <v>8</v>
      </c>
      <c r="B10" s="46" t="s">
        <v>89</v>
      </c>
      <c r="C10" s="51" t="s">
        <v>98</v>
      </c>
    </row>
    <row r="11" spans="1:3" ht="40.200000000000003" x14ac:dyDescent="0.3">
      <c r="A11" s="47">
        <v>9</v>
      </c>
      <c r="B11" s="46" t="s">
        <v>90</v>
      </c>
      <c r="C11" s="51" t="s">
        <v>98</v>
      </c>
    </row>
    <row r="12" spans="1:3" ht="42" x14ac:dyDescent="0.3">
      <c r="A12" s="48">
        <v>10</v>
      </c>
      <c r="B12" s="49" t="s">
        <v>91</v>
      </c>
      <c r="C12" s="50" t="s">
        <v>95</v>
      </c>
    </row>
    <row r="13" spans="1:3" ht="27" x14ac:dyDescent="0.3">
      <c r="A13" s="48">
        <v>11</v>
      </c>
      <c r="B13" s="49" t="s">
        <v>92</v>
      </c>
      <c r="C13" s="50" t="s">
        <v>96</v>
      </c>
    </row>
    <row r="14" spans="1:3" ht="27" x14ac:dyDescent="0.3">
      <c r="A14" s="48">
        <v>12</v>
      </c>
      <c r="B14" s="49" t="s">
        <v>93</v>
      </c>
      <c r="C14" s="50" t="s">
        <v>96</v>
      </c>
    </row>
    <row r="15" spans="1:3" ht="27" x14ac:dyDescent="0.3">
      <c r="A15" s="48">
        <v>13</v>
      </c>
      <c r="B15" s="49" t="s">
        <v>94</v>
      </c>
      <c r="C15" s="50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ΔΕ ΕΠΙΤΥΧΟΝΤΕΣ </vt:lpstr>
      <vt:lpstr>ΔΕ ΕΠΙΛΑΧΟΝΤΕΣ </vt:lpstr>
      <vt:lpstr>ΔΕ ΑΠΟΡΡΙΠΤΕΟΙ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Ioanna Theodoropoulou</dc:creator>
  <cp:lastModifiedBy>Ioanna Theodoropoulou</cp:lastModifiedBy>
  <dcterms:created xsi:type="dcterms:W3CDTF">2025-11-25T07:49:27Z</dcterms:created>
  <dcterms:modified xsi:type="dcterms:W3CDTF">2025-12-04T09:38:38Z</dcterms:modified>
</cp:coreProperties>
</file>