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mmon\Desktop\ΑΝΑΡΤΗΣΗ ΠΡΟΣΩΡΙΝΩΝ ΠΙΝΑΚΩΝ\"/>
    </mc:Choice>
  </mc:AlternateContent>
  <xr:revisionPtr revIDLastSave="0" documentId="13_ncr:1_{E09FCDFC-1B9F-41AB-B8BD-42B50BB14F71}" xr6:coauthVersionLast="47" xr6:coauthVersionMax="47" xr10:uidLastSave="{00000000-0000-0000-0000-000000000000}"/>
  <bookViews>
    <workbookView xWindow="-108" yWindow="-108" windowWidth="23256" windowHeight="12576" xr2:uid="{0B81D97D-5868-4C65-B2A0-0D9EA3BA2794}"/>
  </bookViews>
  <sheets>
    <sheet name="ΔΕ ΤΕΧΝΙΚΩΝ ΗΛΕΚΤΡΟΛΟΓΩΝ ΕΠΙΤΥ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1" l="1"/>
  <c r="O3" i="1"/>
  <c r="M3" i="1"/>
  <c r="K3" i="1"/>
  <c r="I3" i="1"/>
  <c r="G3" i="1"/>
  <c r="E3" i="1"/>
  <c r="C3" i="1"/>
</calcChain>
</file>

<file path=xl/sharedStrings.xml><?xml version="1.0" encoding="utf-8"?>
<sst xmlns="http://schemas.openxmlformats.org/spreadsheetml/2006/main" count="21" uniqueCount="15">
  <si>
    <t>αα</t>
  </si>
  <si>
    <t xml:space="preserve">ΑΡΙΘΜΟΣ ΠΡΩΤΟΚΟΛΛΟΥ </t>
  </si>
  <si>
    <t>ΣΥΝΟΛΟ</t>
  </si>
  <si>
    <t>Απολυτήριο Λυκείου</t>
  </si>
  <si>
    <t>Μόρια Πτυχίου (10 έως 20 ανάλογα με τον βαθμό του Απολυτηρίου)</t>
  </si>
  <si>
    <t>Γνώση Ξένης Γλώσσας</t>
  </si>
  <si>
    <t>Μόρια</t>
  </si>
  <si>
    <t>Προϋπηρεσία (0-30 μήνες) Ανάλογα με τους μήνες</t>
  </si>
  <si>
    <t>Συνέντευξη</t>
  </si>
  <si>
    <t xml:space="preserve">
Οικογενειακή Κατάσταση - Παιδιά</t>
  </si>
  <si>
    <t>Αναπηρία Υποψηφίου με ποσοστό τουλάχιστον 50% και άνω</t>
  </si>
  <si>
    <t>Μονογονεϊκότητα</t>
  </si>
  <si>
    <t>Τέκνο πολύτεκνης οικογένειας</t>
  </si>
  <si>
    <t xml:space="preserve">1129/05.03.2025 </t>
  </si>
  <si>
    <t xml:space="preserve">ΕΠΙΤΥΧΟΝΤΕΣ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</si>
</sst>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161"/>
      <scheme val="minor"/>
    </font>
    <font>
      <b/>
      <sz val="9"/>
      <color rgb="FF000000"/>
      <name val="Aptos Narrow"/>
      <family val="2"/>
    </font>
    <font>
      <b/>
      <sz val="9"/>
      <color theme="1"/>
      <name val="Aptos Narrow"/>
      <family val="2"/>
    </font>
    <font>
      <b/>
      <sz val="9"/>
      <color rgb="FF222222"/>
      <name val="Aptos Narrow"/>
      <family val="2"/>
    </font>
    <font>
      <sz val="9"/>
      <color rgb="FF000000"/>
      <name val="Aptos Narrow"/>
      <family val="2"/>
    </font>
    <font>
      <sz val="9"/>
      <color theme="1"/>
      <name val="Aptos Narrow"/>
      <family val="2"/>
    </font>
    <font>
      <sz val="9"/>
      <color rgb="FF222222"/>
      <name val="Aptos Narrow"/>
      <family val="2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F2DCDB"/>
        <bgColor rgb="FFF2DCDB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7B7B7"/>
      </patternFill>
    </fill>
    <fill>
      <patternFill patternType="solid">
        <fgColor theme="0"/>
        <bgColor rgb="FFF2DCDB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/>
    <xf numFmtId="0" fontId="5" fillId="4" borderId="1" xfId="0" applyFont="1" applyFill="1" applyBorder="1"/>
    <xf numFmtId="0" fontId="5" fillId="5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 vertical="center" wrapText="1"/>
    </xf>
    <xf numFmtId="0" fontId="7" fillId="0" borderId="0" xfId="0" applyFo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83FAB-154A-47C7-8798-8A9C589C893A}">
  <dimension ref="A1:S3"/>
  <sheetViews>
    <sheetView tabSelected="1" workbookViewId="0">
      <selection activeCell="B1" sqref="B1:B1048576"/>
    </sheetView>
  </sheetViews>
  <sheetFormatPr defaultRowHeight="14.4" x14ac:dyDescent="0.3"/>
  <cols>
    <col min="2" max="2" width="11.44140625" customWidth="1"/>
  </cols>
  <sheetData>
    <row r="1" spans="1:19" x14ac:dyDescent="0.3">
      <c r="A1" s="12" t="s">
        <v>14</v>
      </c>
    </row>
    <row r="2" spans="1:19" ht="96" x14ac:dyDescent="0.3">
      <c r="A2" s="1" t="s">
        <v>0</v>
      </c>
      <c r="B2" s="2" t="s">
        <v>1</v>
      </c>
      <c r="C2" s="3" t="s">
        <v>2</v>
      </c>
      <c r="D2" s="2" t="s">
        <v>3</v>
      </c>
      <c r="E2" s="4" t="s">
        <v>4</v>
      </c>
      <c r="F2" s="2" t="s">
        <v>5</v>
      </c>
      <c r="G2" s="4" t="s">
        <v>6</v>
      </c>
      <c r="H2" s="2" t="s">
        <v>7</v>
      </c>
      <c r="I2" s="4" t="s">
        <v>6</v>
      </c>
      <c r="J2" s="2" t="s">
        <v>8</v>
      </c>
      <c r="K2" s="4" t="s">
        <v>6</v>
      </c>
      <c r="L2" s="2" t="s">
        <v>9</v>
      </c>
      <c r="M2" s="4" t="s">
        <v>6</v>
      </c>
      <c r="N2" s="2" t="s">
        <v>10</v>
      </c>
      <c r="O2" s="4" t="s">
        <v>6</v>
      </c>
      <c r="P2" s="2" t="s">
        <v>11</v>
      </c>
      <c r="Q2" s="4" t="s">
        <v>6</v>
      </c>
      <c r="R2" s="2" t="s">
        <v>12</v>
      </c>
      <c r="S2" s="5" t="s">
        <v>6</v>
      </c>
    </row>
    <row r="3" spans="1:19" x14ac:dyDescent="0.3">
      <c r="A3" s="6">
        <v>1</v>
      </c>
      <c r="B3" s="7" t="s">
        <v>13</v>
      </c>
      <c r="C3" s="8">
        <f>E3+G3++I3+K3+M3+O3+Q3+S3</f>
        <v>51</v>
      </c>
      <c r="D3" s="9">
        <v>9.6</v>
      </c>
      <c r="E3" s="10">
        <f>IF(D3&lt;10, 0, IF(D3&gt;20, 20, D3))</f>
        <v>0</v>
      </c>
      <c r="F3" s="9"/>
      <c r="G3" s="10">
        <f>IF(F3="B2","10", 0)</f>
        <v>0</v>
      </c>
      <c r="H3" s="9">
        <v>30</v>
      </c>
      <c r="I3" s="10">
        <f>IF(H3&lt;=30, H3, IF(H3&gt;30, 30))</f>
        <v>30</v>
      </c>
      <c r="J3" s="9">
        <v>21</v>
      </c>
      <c r="K3" s="10">
        <f>IF(J3&lt;=30, J3, IF(J3&gt;30, 30))</f>
        <v>21</v>
      </c>
      <c r="L3" s="9"/>
      <c r="M3" s="10">
        <f>IF(L3&lt;=4, L3, IF(L3&gt;4, (L3-4)*2+4))</f>
        <v>0</v>
      </c>
      <c r="N3" s="9"/>
      <c r="O3" s="10">
        <f>IF(N3="ΑΜΕΑ &gt;= 50%", "2", IF(N3="ΑΜΕΑ &lt; 50%", "0",))</f>
        <v>0</v>
      </c>
      <c r="P3" s="9"/>
      <c r="Q3" s="10">
        <f>IF(P3="ΝΑΙ", "2", IF(P3="ΟΧΙ", "0",))</f>
        <v>0</v>
      </c>
      <c r="R3" s="9"/>
      <c r="S3" s="11"/>
    </row>
  </sheetData>
  <dataValidations count="3">
    <dataValidation type="list" allowBlank="1" showErrorMessage="1" sqref="P3" xr:uid="{D021659A-C445-4C3E-A67F-CB384A47AF6A}">
      <formula1>"ΝΑΙ,ΟΧΙ"</formula1>
    </dataValidation>
    <dataValidation type="list" allowBlank="1" showErrorMessage="1" sqref="F3" xr:uid="{E8FAAE7B-6ABE-435D-BC54-A9CB39DA9CA2}">
      <formula1>"B2,ΟΧΙ"</formula1>
    </dataValidation>
    <dataValidation type="list" allowBlank="1" showErrorMessage="1" sqref="N3" xr:uid="{21DEE154-836B-4A34-9A14-BB0057467819}">
      <formula1>"ΑΜΕΑ &gt;= 50%,ΑΜΕΑ &lt; 50%"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 ΤΕΧΝΙΚΩΝ ΗΛΕΚΤΡΟΛΟΓΩΝ ΕΠΙΤΥΧ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Ioanna Theodoropoulou</dc:creator>
  <cp:lastModifiedBy>Ioanna Theodoropoulou</cp:lastModifiedBy>
  <dcterms:created xsi:type="dcterms:W3CDTF">2025-04-03T12:09:16Z</dcterms:created>
  <dcterms:modified xsi:type="dcterms:W3CDTF">2025-04-07T12:44:01Z</dcterms:modified>
</cp:coreProperties>
</file>