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mmon\Desktop\ΑΝΑΡΤΗΣΗ ΠΡΟΣΩΡΙΝΩΝ ΠΙΝΑΚΩΝ ΝΟ.2\"/>
    </mc:Choice>
  </mc:AlternateContent>
  <xr:revisionPtr revIDLastSave="0" documentId="13_ncr:1_{E62351E8-8E04-4589-AC71-789B68DD53C7}" xr6:coauthVersionLast="47" xr6:coauthVersionMax="47" xr10:uidLastSave="{00000000-0000-0000-0000-000000000000}"/>
  <bookViews>
    <workbookView xWindow="-108" yWindow="-108" windowWidth="23256" windowHeight="12576" xr2:uid="{EED33F4D-ED41-437A-BA3E-B2ED31BB3047}"/>
  </bookViews>
  <sheets>
    <sheet name="ΔΕ ΒΟΗΘΩΝ ΦΑΡΜΑΚΕΙΟΥ ΕΠΙΤΥΧΟΝΤΕ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Q2" i="1"/>
  <c r="O2" i="1"/>
  <c r="M2" i="1"/>
  <c r="K2" i="1"/>
  <c r="I2" i="1"/>
  <c r="G2" i="1"/>
  <c r="E2" i="1"/>
  <c r="C2" i="1" s="1"/>
</calcChain>
</file>

<file path=xl/sharedStrings.xml><?xml version="1.0" encoding="utf-8"?>
<sst xmlns="http://schemas.openxmlformats.org/spreadsheetml/2006/main" count="21" uniqueCount="15">
  <si>
    <t>αα</t>
  </si>
  <si>
    <t xml:space="preserve">ΑΡΙΘΜΟΣ ΠΡΩΤΟΚΟΛΛΟΥ </t>
  </si>
  <si>
    <t>ΣΥΝΟΛΟ</t>
  </si>
  <si>
    <t>ΙΕΚ</t>
  </si>
  <si>
    <t>Μόρια Πτυχίου (10 έως 20 ανάλογα με τον βαθμό του Απολυτηρίου)</t>
  </si>
  <si>
    <t>Γνώση Ξένης Γλώσσας</t>
  </si>
  <si>
    <t>Μόρια</t>
  </si>
  <si>
    <t>Προϋπηρεσία (0-30 μήνες) Ανάλογα με τους μήνες</t>
  </si>
  <si>
    <t>Συνέντευξη</t>
  </si>
  <si>
    <t xml:space="preserve">
Οικογενειακή Κατάσταση - Παιδιά</t>
  </si>
  <si>
    <t>Αναπηρία Υποψηφίου με ποσοστό τουλάχιστον 50% και άνω</t>
  </si>
  <si>
    <t>Μονογονεϊκότητα</t>
  </si>
  <si>
    <t>Τέκνο πολύτεκνης οικογένειας</t>
  </si>
  <si>
    <t xml:space="preserve">2107/08.04.2025 </t>
  </si>
  <si>
    <t>B2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</si>
</sst>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161"/>
      <scheme val="minor"/>
    </font>
    <font>
      <b/>
      <sz val="10"/>
      <color rgb="FF000000"/>
      <name val="Aptos Narrow"/>
      <family val="2"/>
      <charset val="161"/>
      <scheme val="minor"/>
    </font>
    <font>
      <b/>
      <sz val="11"/>
      <color theme="1"/>
      <name val="Calibri"/>
      <family val="2"/>
    </font>
    <font>
      <b/>
      <sz val="10"/>
      <color theme="1"/>
      <name val="Aptos Narrow"/>
      <family val="2"/>
      <scheme val="minor"/>
    </font>
    <font>
      <b/>
      <sz val="10"/>
      <color rgb="FF222222"/>
      <name val="Calibri"/>
      <family val="2"/>
      <charset val="161"/>
    </font>
    <font>
      <b/>
      <sz val="10"/>
      <color theme="1"/>
      <name val="Aptos Narrow"/>
      <family val="2"/>
      <charset val="161"/>
      <scheme val="minor"/>
    </font>
    <font>
      <sz val="10"/>
      <color theme="1"/>
      <name val="Aptos Narrow"/>
      <family val="2"/>
      <scheme val="minor"/>
    </font>
    <font>
      <sz val="10"/>
      <color rgb="FF222222"/>
      <name val="Arial"/>
      <family val="2"/>
    </font>
    <font>
      <sz val="10"/>
      <color rgb="FF222222"/>
      <name val="Calibri"/>
      <family val="2"/>
    </font>
    <font>
      <b/>
      <sz val="12"/>
      <color theme="1"/>
      <name val="Aptos Narrow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F2DCDB"/>
        <bgColor rgb="FFF2DCDB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7B7B7"/>
      </patternFill>
    </fill>
    <fill>
      <patternFill patternType="solid">
        <fgColor theme="0"/>
        <bgColor rgb="FFF2DCDB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4" borderId="1" xfId="0" applyFont="1" applyFill="1" applyBorder="1"/>
    <xf numFmtId="0" fontId="5" fillId="5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0" fillId="4" borderId="1" xfId="0" applyFill="1" applyBorder="1"/>
    <xf numFmtId="0" fontId="8" fillId="6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56990-744E-42F6-98AE-C1F9F4F46E6E}">
  <dimension ref="A1:S2"/>
  <sheetViews>
    <sheetView tabSelected="1" topLeftCell="K1" workbookViewId="0">
      <selection activeCell="S2" sqref="A1:S2"/>
    </sheetView>
  </sheetViews>
  <sheetFormatPr defaultRowHeight="14.4" x14ac:dyDescent="0.3"/>
  <cols>
    <col min="2" max="2" width="26.44140625" customWidth="1"/>
    <col min="8" max="8" width="15.5546875" customWidth="1"/>
    <col min="10" max="10" width="11.6640625" customWidth="1"/>
    <col min="12" max="12" width="13.6640625" customWidth="1"/>
    <col min="14" max="14" width="17.77734375" customWidth="1"/>
    <col min="16" max="16" width="15.33203125" customWidth="1"/>
    <col min="18" max="18" width="14.6640625" customWidth="1"/>
  </cols>
  <sheetData>
    <row r="1" spans="1:19" ht="144" x14ac:dyDescent="0.3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5" t="s">
        <v>5</v>
      </c>
      <c r="G1" s="4" t="s">
        <v>6</v>
      </c>
      <c r="H1" s="5" t="s">
        <v>7</v>
      </c>
      <c r="I1" s="4" t="s">
        <v>6</v>
      </c>
      <c r="J1" s="5" t="s">
        <v>8</v>
      </c>
      <c r="K1" s="4" t="s">
        <v>6</v>
      </c>
      <c r="L1" s="5" t="s">
        <v>9</v>
      </c>
      <c r="M1" s="4" t="s">
        <v>6</v>
      </c>
      <c r="N1" s="5" t="s">
        <v>10</v>
      </c>
      <c r="O1" s="4" t="s">
        <v>6</v>
      </c>
      <c r="P1" s="5" t="s">
        <v>11</v>
      </c>
      <c r="Q1" s="4" t="s">
        <v>6</v>
      </c>
      <c r="R1" s="2" t="s">
        <v>12</v>
      </c>
      <c r="S1" s="6" t="s">
        <v>6</v>
      </c>
    </row>
    <row r="2" spans="1:19" ht="15.6" x14ac:dyDescent="0.3">
      <c r="A2" s="7">
        <v>1</v>
      </c>
      <c r="B2" s="13" t="s">
        <v>13</v>
      </c>
      <c r="C2" s="8">
        <f>E2+G2++I2+K2+M2+O2+Q2+S2</f>
        <v>81</v>
      </c>
      <c r="D2" s="9">
        <v>11</v>
      </c>
      <c r="E2" s="10">
        <f>IF(D2&lt;10, 0, IF(D2&gt;20, 20, D2))</f>
        <v>11</v>
      </c>
      <c r="F2" s="9" t="s">
        <v>14</v>
      </c>
      <c r="G2" s="10" t="str">
        <f>IF(F2="B2","10", 0)</f>
        <v>10</v>
      </c>
      <c r="H2" s="9">
        <v>58</v>
      </c>
      <c r="I2" s="10">
        <f>IF(H2&lt;=30, H2, IF(H2&gt;30, 30))</f>
        <v>30</v>
      </c>
      <c r="J2" s="9">
        <v>30</v>
      </c>
      <c r="K2" s="10">
        <f>IF(J2&lt;=30, J2, IF(J2&gt;30, 30))</f>
        <v>30</v>
      </c>
      <c r="L2" s="9"/>
      <c r="M2" s="10">
        <f>IF(L2&lt;=4, L2, IF(L2&gt;4, (L2-4)*2+4))</f>
        <v>0</v>
      </c>
      <c r="N2" s="9"/>
      <c r="O2" s="10">
        <f>IF(N2="ΑΜΕΑ &gt;= 50%", "2", IF(N2="ΑΜΕΑ &lt; 50%", "0",))</f>
        <v>0</v>
      </c>
      <c r="P2" s="9"/>
      <c r="Q2" s="10">
        <f>IF(P2="ΝΑΙ", "2", IF(P2="ΟΧΙ", "0",))</f>
        <v>0</v>
      </c>
      <c r="R2" s="11"/>
      <c r="S2" s="12">
        <f>IF(R2="ΝΑΙ", "2", IF(R2="ΟΧΙ", "0",))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 ΒΟΗΘΩΝ ΦΑΡΜΑΚΕΙΟΥ ΕΠΙΤΥΧΟΝΤΕ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Ioanna Theodoropoulou</dc:creator>
  <cp:lastModifiedBy>Ioanna Theodoropoulou</cp:lastModifiedBy>
  <dcterms:created xsi:type="dcterms:W3CDTF">2025-04-15T09:26:40Z</dcterms:created>
  <dcterms:modified xsi:type="dcterms:W3CDTF">2025-05-07T11:44:32Z</dcterms:modified>
</cp:coreProperties>
</file>